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345" yWindow="11265" windowWidth="30225" windowHeight="25215" activeTab="1"/>
  </bookViews>
  <sheets>
    <sheet name="入力シート" sheetId="1" r:id="rId1"/>
    <sheet name="記入例" sheetId="2" r:id="rId2"/>
  </sheets>
  <definedNames>
    <definedName name="_xlnm.Print_Area" localSheetId="0">入力シート!$A$1:$V$85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7" i="2" l="1"/>
  <c r="V29" i="2"/>
  <c r="V41" i="2"/>
  <c r="V53" i="2"/>
  <c r="V65" i="2"/>
  <c r="V77" i="2"/>
  <c r="K77" i="2"/>
  <c r="K65" i="2"/>
  <c r="K53" i="2"/>
  <c r="K41" i="2"/>
  <c r="K29" i="2"/>
  <c r="K17" i="2"/>
  <c r="T78" i="2"/>
  <c r="S78" i="2"/>
  <c r="I78" i="2"/>
  <c r="H78" i="2"/>
  <c r="T78" i="1"/>
  <c r="S78" i="1"/>
  <c r="I78" i="1"/>
  <c r="H78" i="1"/>
  <c r="V77" i="1"/>
  <c r="V65" i="1"/>
  <c r="V53" i="1"/>
  <c r="V41" i="1"/>
  <c r="V29" i="1"/>
  <c r="V17" i="1"/>
  <c r="K77" i="1"/>
  <c r="K65" i="1"/>
  <c r="K53" i="1"/>
  <c r="K41" i="1"/>
  <c r="K29" i="1"/>
  <c r="K17" i="1"/>
  <c r="T79" i="1" l="1"/>
  <c r="T80" i="1" s="1"/>
  <c r="T81" i="1" s="1"/>
  <c r="S79" i="1"/>
  <c r="T79" i="2"/>
  <c r="T80" i="2" s="1"/>
  <c r="S79" i="2"/>
  <c r="S75" i="2"/>
  <c r="S66" i="2"/>
  <c r="S63" i="2"/>
  <c r="S54" i="2"/>
  <c r="S51" i="2"/>
  <c r="S42" i="2"/>
  <c r="S39" i="2"/>
  <c r="S30" i="2"/>
  <c r="S27" i="2"/>
  <c r="S18" i="2"/>
  <c r="S15" i="2"/>
  <c r="S6" i="2"/>
  <c r="H75" i="2"/>
  <c r="H66" i="2"/>
  <c r="H63" i="2"/>
  <c r="H54" i="2"/>
  <c r="H51" i="2"/>
  <c r="H42" i="2"/>
  <c r="H39" i="2"/>
  <c r="H30" i="2"/>
  <c r="H27" i="2"/>
  <c r="H18" i="2"/>
  <c r="H15" i="2"/>
  <c r="H6" i="2" l="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77" i="2" l="1"/>
  <c r="I77" i="2"/>
  <c r="T76" i="2"/>
  <c r="I76" i="2"/>
  <c r="T75" i="2"/>
  <c r="I75" i="2"/>
  <c r="T74" i="2"/>
  <c r="I74" i="2"/>
  <c r="T73" i="2"/>
  <c r="I73" i="2"/>
  <c r="T72" i="2"/>
  <c r="I72" i="2"/>
  <c r="T71" i="2"/>
  <c r="I71" i="2"/>
  <c r="T70" i="2"/>
  <c r="I70" i="2"/>
  <c r="T69" i="2"/>
  <c r="I69" i="2"/>
  <c r="T68" i="2"/>
  <c r="I68" i="2"/>
  <c r="T67" i="2"/>
  <c r="I67" i="2"/>
  <c r="J77" i="2" s="1"/>
  <c r="T66" i="2"/>
  <c r="U77" i="2" s="1"/>
  <c r="I66" i="2"/>
  <c r="T65" i="2"/>
  <c r="I65" i="2"/>
  <c r="T64" i="2"/>
  <c r="I64" i="2"/>
  <c r="T63" i="2"/>
  <c r="I63" i="2"/>
  <c r="T62" i="2"/>
  <c r="I62" i="2"/>
  <c r="T61" i="2"/>
  <c r="I61" i="2"/>
  <c r="T60" i="2"/>
  <c r="I60" i="2"/>
  <c r="T59" i="2"/>
  <c r="I59" i="2"/>
  <c r="T58" i="2"/>
  <c r="I58" i="2"/>
  <c r="T57" i="2"/>
  <c r="I57" i="2"/>
  <c r="T56" i="2"/>
  <c r="I56" i="2"/>
  <c r="T55" i="2"/>
  <c r="I55" i="2"/>
  <c r="T54" i="2"/>
  <c r="U65" i="2" s="1"/>
  <c r="I54" i="2"/>
  <c r="T53" i="2"/>
  <c r="I53" i="2"/>
  <c r="T52" i="2"/>
  <c r="I52" i="2"/>
  <c r="T51" i="2"/>
  <c r="I51" i="2"/>
  <c r="T50" i="2"/>
  <c r="I50" i="2"/>
  <c r="T49" i="2"/>
  <c r="I49" i="2"/>
  <c r="T48" i="2"/>
  <c r="I48" i="2"/>
  <c r="T47" i="2"/>
  <c r="I47" i="2"/>
  <c r="T46" i="2"/>
  <c r="I46" i="2"/>
  <c r="T45" i="2"/>
  <c r="I45" i="2"/>
  <c r="T44" i="2"/>
  <c r="I44" i="2"/>
  <c r="T43" i="2"/>
  <c r="I43" i="2"/>
  <c r="J53" i="2" s="1"/>
  <c r="T42" i="2"/>
  <c r="I42" i="2"/>
  <c r="T41" i="2"/>
  <c r="I41" i="2"/>
  <c r="T40" i="2"/>
  <c r="I40" i="2"/>
  <c r="T39" i="2"/>
  <c r="I39" i="2"/>
  <c r="T38" i="2"/>
  <c r="I38" i="2"/>
  <c r="T37" i="2"/>
  <c r="I37" i="2"/>
  <c r="T36" i="2"/>
  <c r="I36" i="2"/>
  <c r="T35" i="2"/>
  <c r="I35" i="2"/>
  <c r="T34" i="2"/>
  <c r="I34" i="2"/>
  <c r="T33" i="2"/>
  <c r="I33" i="2"/>
  <c r="T32" i="2"/>
  <c r="I32" i="2"/>
  <c r="T31" i="2"/>
  <c r="I31" i="2"/>
  <c r="T30" i="2"/>
  <c r="I30" i="2"/>
  <c r="T29" i="2"/>
  <c r="I29" i="2"/>
  <c r="T28" i="2"/>
  <c r="I28" i="2"/>
  <c r="T27" i="2"/>
  <c r="I27" i="2"/>
  <c r="T26" i="2"/>
  <c r="I26" i="2"/>
  <c r="T25" i="2"/>
  <c r="I25" i="2"/>
  <c r="T24" i="2"/>
  <c r="I24" i="2"/>
  <c r="T23" i="2"/>
  <c r="I23" i="2"/>
  <c r="T22" i="2"/>
  <c r="I22" i="2"/>
  <c r="T21" i="2"/>
  <c r="I21" i="2"/>
  <c r="T20" i="2"/>
  <c r="I20" i="2"/>
  <c r="T19" i="2"/>
  <c r="U29" i="2" s="1"/>
  <c r="I19" i="2"/>
  <c r="T18" i="2"/>
  <c r="I18" i="2"/>
  <c r="T17" i="2"/>
  <c r="I17" i="2"/>
  <c r="T16" i="2"/>
  <c r="I16" i="2"/>
  <c r="T15" i="2"/>
  <c r="I15" i="2"/>
  <c r="T14" i="2"/>
  <c r="I14" i="2"/>
  <c r="T13" i="2"/>
  <c r="I13" i="2"/>
  <c r="T12" i="2"/>
  <c r="I12" i="2"/>
  <c r="C12" i="2"/>
  <c r="T11" i="2"/>
  <c r="I11" i="2"/>
  <c r="T10" i="2"/>
  <c r="I10" i="2"/>
  <c r="T9" i="2"/>
  <c r="I9" i="2"/>
  <c r="T8" i="2"/>
  <c r="I8" i="2"/>
  <c r="T7" i="2"/>
  <c r="I7" i="2"/>
  <c r="T6" i="2"/>
  <c r="I6" i="2"/>
  <c r="C6" i="2"/>
  <c r="U17" i="1"/>
  <c r="U65" i="1"/>
  <c r="I71" i="1"/>
  <c r="I70" i="1"/>
  <c r="I69" i="1"/>
  <c r="I68" i="1"/>
  <c r="I67" i="1"/>
  <c r="I66" i="1"/>
  <c r="I59" i="1"/>
  <c r="I58" i="1"/>
  <c r="I57" i="1"/>
  <c r="I56" i="1"/>
  <c r="I55" i="1"/>
  <c r="I54" i="1"/>
  <c r="I47" i="1"/>
  <c r="I46" i="1"/>
  <c r="I45" i="1"/>
  <c r="I44" i="1"/>
  <c r="I43" i="1"/>
  <c r="I42" i="1"/>
  <c r="J29" i="1"/>
  <c r="I35" i="1"/>
  <c r="I34" i="1"/>
  <c r="I33" i="1"/>
  <c r="I32" i="1"/>
  <c r="I31" i="1"/>
  <c r="I30" i="1"/>
  <c r="I23" i="1"/>
  <c r="I22" i="1"/>
  <c r="I21" i="1"/>
  <c r="I20" i="1"/>
  <c r="I19" i="1"/>
  <c r="I18" i="1"/>
  <c r="I77" i="1"/>
  <c r="I76" i="1"/>
  <c r="I75" i="1"/>
  <c r="I74" i="1"/>
  <c r="I73" i="1"/>
  <c r="I72" i="1"/>
  <c r="I65" i="1"/>
  <c r="I64" i="1"/>
  <c r="I63" i="1"/>
  <c r="I62" i="1"/>
  <c r="I61" i="1"/>
  <c r="I60" i="1"/>
  <c r="C12" i="1"/>
  <c r="C6" i="1"/>
  <c r="U41" i="2" l="1"/>
  <c r="U53" i="2"/>
  <c r="T81" i="2"/>
  <c r="U17" i="2"/>
  <c r="J65" i="2"/>
  <c r="J41" i="2"/>
  <c r="J29" i="2"/>
  <c r="J17" i="2"/>
  <c r="J65" i="1"/>
  <c r="J77" i="1"/>
  <c r="U29" i="1"/>
  <c r="U41" i="1"/>
  <c r="U53" i="1"/>
  <c r="U77" i="1"/>
  <c r="I53" i="1" l="1"/>
  <c r="I52" i="1"/>
  <c r="I51" i="1"/>
  <c r="I50" i="1"/>
  <c r="I49" i="1"/>
  <c r="I48" i="1"/>
  <c r="I41" i="1"/>
  <c r="I40" i="1"/>
  <c r="I39" i="1"/>
  <c r="I38" i="1"/>
  <c r="I37" i="1"/>
  <c r="I36" i="1"/>
  <c r="I29" i="1"/>
  <c r="I28" i="1"/>
  <c r="I27" i="1"/>
  <c r="I26" i="1"/>
  <c r="I25" i="1"/>
  <c r="I24" i="1"/>
  <c r="I14" i="1"/>
  <c r="I9" i="1"/>
  <c r="I8" i="1"/>
  <c r="J41" i="1" l="1"/>
  <c r="J53" i="1"/>
  <c r="I12" i="1"/>
  <c r="I13" i="1"/>
  <c r="I7" i="1" l="1"/>
  <c r="I10" i="1"/>
  <c r="I11" i="1"/>
  <c r="I15" i="1"/>
  <c r="I16" i="1"/>
  <c r="I17" i="1"/>
  <c r="I6" i="1"/>
  <c r="J17" i="1" l="1"/>
</calcChain>
</file>

<file path=xl/comments1.xml><?xml version="1.0" encoding="utf-8"?>
<comments xmlns="http://schemas.openxmlformats.org/spreadsheetml/2006/main">
  <authors>
    <author>作成者</author>
  </authors>
  <commentList>
    <comment ref="D3" authorId="0" shapeId="0">
      <text>
        <r>
          <rPr>
            <b/>
            <sz val="9"/>
            <color indexed="81"/>
            <rFont val="MS P ゴシック"/>
            <family val="3"/>
            <charset val="128"/>
          </rPr>
          <t>出発予定日を記入してください。</t>
        </r>
      </text>
    </comment>
  </commentList>
</comments>
</file>

<file path=xl/comments2.xml><?xml version="1.0" encoding="utf-8"?>
<comments xmlns="http://schemas.openxmlformats.org/spreadsheetml/2006/main">
  <authors>
    <author>作成者</author>
  </authors>
  <commentList>
    <comment ref="D3" authorId="0" shapeId="0">
      <text>
        <r>
          <rPr>
            <b/>
            <sz val="9"/>
            <color indexed="81"/>
            <rFont val="MS P ゴシック"/>
            <family val="3"/>
            <charset val="128"/>
          </rPr>
          <t>出発予定日を記入してください。</t>
        </r>
      </text>
    </comment>
  </commentList>
</comments>
</file>

<file path=xl/sharedStrings.xml><?xml version="1.0" encoding="utf-8"?>
<sst xmlns="http://schemas.openxmlformats.org/spreadsheetml/2006/main" count="389" uniqueCount="31">
  <si>
    <t>交通手段</t>
    <rPh sb="0" eb="4">
      <t xml:space="preserve">コウツウシュダン </t>
    </rPh>
    <phoneticPr fontId="2"/>
  </si>
  <si>
    <t>出発地</t>
    <rPh sb="0" eb="3">
      <t xml:space="preserve">シュッパツチ </t>
    </rPh>
    <phoneticPr fontId="2"/>
  </si>
  <si>
    <t>到着地</t>
    <rPh sb="0" eb="3">
      <t xml:space="preserve">トウチャクチ </t>
    </rPh>
    <phoneticPr fontId="2"/>
  </si>
  <si>
    <t>税込料金</t>
    <rPh sb="0" eb="1">
      <t xml:space="preserve">ゼイコムリョウキン </t>
    </rPh>
    <rPh sb="1" eb="2">
      <t xml:space="preserve">コミ </t>
    </rPh>
    <phoneticPr fontId="2"/>
  </si>
  <si>
    <t>税別料金</t>
    <rPh sb="0" eb="4">
      <t xml:space="preserve">ゼイベツリョウキン </t>
    </rPh>
    <phoneticPr fontId="2"/>
  </si>
  <si>
    <t>居住地</t>
    <rPh sb="0" eb="3">
      <t>キョジュウチ</t>
    </rPh>
    <phoneticPr fontId="2"/>
  </si>
  <si>
    <t>出雲空港</t>
    <rPh sb="0" eb="2">
      <t>イズモ</t>
    </rPh>
    <rPh sb="2" eb="4">
      <t>クウコウ</t>
    </rPh>
    <phoneticPr fontId="2"/>
  </si>
  <si>
    <t>計</t>
    <rPh sb="0" eb="1">
      <t>ケイ</t>
    </rPh>
    <phoneticPr fontId="2"/>
  </si>
  <si>
    <t>×補助率（0.5）</t>
    <rPh sb="1" eb="4">
      <t>ホジョリツ</t>
    </rPh>
    <phoneticPr fontId="2"/>
  </si>
  <si>
    <t>補助額（千円未満切捨）</t>
    <rPh sb="0" eb="3">
      <t>ホジョガク</t>
    </rPh>
    <rPh sb="4" eb="5">
      <t>セン</t>
    </rPh>
    <rPh sb="5" eb="8">
      <t>エンミマン</t>
    </rPh>
    <rPh sb="8" eb="9">
      <t>キ</t>
    </rPh>
    <rPh sb="9" eb="10">
      <t>ス</t>
    </rPh>
    <phoneticPr fontId="2"/>
  </si>
  <si>
    <t>往路</t>
    <rPh sb="0" eb="2">
      <t>オウロ</t>
    </rPh>
    <phoneticPr fontId="2"/>
  </si>
  <si>
    <t>復路</t>
    <rPh sb="0" eb="2">
      <t>フクロ</t>
    </rPh>
    <phoneticPr fontId="2"/>
  </si>
  <si>
    <t>開始日</t>
    <rPh sb="0" eb="3">
      <t>カイシビ</t>
    </rPh>
    <phoneticPr fontId="4"/>
  </si>
  <si>
    <t>例：2021年8月2日</t>
    <rPh sb="0" eb="1">
      <t>レイ</t>
    </rPh>
    <rPh sb="6" eb="7">
      <t>ネン</t>
    </rPh>
    <rPh sb="8" eb="9">
      <t>ガツ</t>
    </rPh>
    <rPh sb="10" eb="11">
      <t>ニチ</t>
    </rPh>
    <phoneticPr fontId="4"/>
  </si>
  <si>
    <t>月</t>
    <rPh sb="0" eb="1">
      <t>ツキ</t>
    </rPh>
    <phoneticPr fontId="2"/>
  </si>
  <si>
    <t>日</t>
    <rPh sb="0" eb="1">
      <t>ニチ</t>
    </rPh>
    <phoneticPr fontId="2"/>
  </si>
  <si>
    <t>出張交通費計算書</t>
    <rPh sb="0" eb="2">
      <t>シュッチョウ</t>
    </rPh>
    <rPh sb="2" eb="5">
      <t>コウツウヒ</t>
    </rPh>
    <rPh sb="5" eb="8">
      <t>ケイサンショ</t>
    </rPh>
    <phoneticPr fontId="2"/>
  </si>
  <si>
    <t>自家用車</t>
  </si>
  <si>
    <t>航空機</t>
  </si>
  <si>
    <t>羽田空港</t>
    <rPh sb="0" eb="2">
      <t>ハネダ</t>
    </rPh>
    <rPh sb="2" eb="4">
      <t>クウコウ</t>
    </rPh>
    <phoneticPr fontId="2"/>
  </si>
  <si>
    <t>鉄道</t>
  </si>
  <si>
    <t>羽田空港</t>
    <rPh sb="0" eb="4">
      <t>ハネダクウコウ</t>
    </rPh>
    <phoneticPr fontId="2"/>
  </si>
  <si>
    <t>浜松町</t>
    <rPh sb="0" eb="3">
      <t>ハママツチョウ</t>
    </rPh>
    <phoneticPr fontId="2"/>
  </si>
  <si>
    <t>有楽町</t>
    <rPh sb="0" eb="3">
      <t>ユウラクチョウ</t>
    </rPh>
    <phoneticPr fontId="2"/>
  </si>
  <si>
    <t>※出張交通費は月に１回までが対象となります。</t>
    <rPh sb="1" eb="3">
      <t>シュッチョウ</t>
    </rPh>
    <rPh sb="3" eb="6">
      <t>コウツウヒ</t>
    </rPh>
    <rPh sb="7" eb="8">
      <t>ツキ</t>
    </rPh>
    <rPh sb="10" eb="11">
      <t>カイ</t>
    </rPh>
    <rPh sb="14" eb="16">
      <t>タイショウ</t>
    </rPh>
    <phoneticPr fontId="2"/>
  </si>
  <si>
    <t>※補助対象上限額は50,000円／月です。</t>
    <rPh sb="1" eb="3">
      <t>ホジョ</t>
    </rPh>
    <rPh sb="3" eb="5">
      <t>タイショウ</t>
    </rPh>
    <rPh sb="5" eb="8">
      <t>ジョウゲンガク</t>
    </rPh>
    <rPh sb="15" eb="16">
      <t>エン</t>
    </rPh>
    <rPh sb="17" eb="18">
      <t>ツキ</t>
    </rPh>
    <phoneticPr fontId="2"/>
  </si>
  <si>
    <t>居住地（〇市〇町〇番地）</t>
    <rPh sb="0" eb="3">
      <t>キョジュウチ</t>
    </rPh>
    <rPh sb="5" eb="6">
      <t>シ</t>
    </rPh>
    <rPh sb="7" eb="8">
      <t>マチ</t>
    </rPh>
    <rPh sb="9" eb="11">
      <t>バンチ</t>
    </rPh>
    <phoneticPr fontId="2"/>
  </si>
  <si>
    <t>出雲空港（出雲市斐川町～番地）</t>
    <rPh sb="0" eb="2">
      <t>イズモ</t>
    </rPh>
    <rPh sb="2" eb="4">
      <t>クウコウ</t>
    </rPh>
    <rPh sb="5" eb="8">
      <t>イズモシ</t>
    </rPh>
    <rPh sb="8" eb="11">
      <t>ヒカワチョウ</t>
    </rPh>
    <rPh sb="12" eb="14">
      <t>バンチ</t>
    </rPh>
    <phoneticPr fontId="2"/>
  </si>
  <si>
    <t>※自家用車での移動の場合は出発地及び到着地の住所を記載してください。</t>
    <rPh sb="1" eb="5">
      <t>ジカヨウシャ</t>
    </rPh>
    <rPh sb="7" eb="9">
      <t>イドウ</t>
    </rPh>
    <rPh sb="10" eb="12">
      <t>バアイ</t>
    </rPh>
    <rPh sb="13" eb="15">
      <t>シュッパツ</t>
    </rPh>
    <rPh sb="16" eb="17">
      <t>オヨ</t>
    </rPh>
    <rPh sb="18" eb="20">
      <t>トウチャク</t>
    </rPh>
    <rPh sb="20" eb="21">
      <t>チ</t>
    </rPh>
    <rPh sb="22" eb="24">
      <t>ジュウショ</t>
    </rPh>
    <rPh sb="25" eb="27">
      <t>キサイ</t>
    </rPh>
    <phoneticPr fontId="2"/>
  </si>
  <si>
    <t>　「地点間の距離（km）×県単価（20円）」で算出します。</t>
    <rPh sb="2" eb="5">
      <t>チテンカン</t>
    </rPh>
    <rPh sb="6" eb="8">
      <t>キョリ</t>
    </rPh>
    <rPh sb="13" eb="14">
      <t>ケン</t>
    </rPh>
    <rPh sb="14" eb="16">
      <t>タンカ</t>
    </rPh>
    <rPh sb="19" eb="20">
      <t>エン</t>
    </rPh>
    <rPh sb="23" eb="25">
      <t>サンシュツ</t>
    </rPh>
    <phoneticPr fontId="2"/>
  </si>
  <si>
    <t>総計</t>
    <rPh sb="0" eb="2">
      <t>ソウケイ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</si>
</sst>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2">
    <font>
      <sz val="12"/>
      <color theme="1"/>
      <name val="MS-PGothic"/>
      <family val="2"/>
      <charset val="128"/>
    </font>
    <font>
      <sz val="12"/>
      <color theme="1"/>
      <name val="MS-PGothic"/>
      <family val="2"/>
      <charset val="128"/>
    </font>
    <font>
      <sz val="6"/>
      <name val="MS-PGothic"/>
      <family val="2"/>
      <charset val="128"/>
    </font>
    <font>
      <sz val="9"/>
      <name val="HG丸ｺﾞｼｯｸM-PRO"/>
      <family val="3"/>
      <charset val="128"/>
    </font>
    <font>
      <sz val="6"/>
      <name val="游ゴシック"/>
      <family val="2"/>
      <charset val="128"/>
      <scheme val="minor"/>
    </font>
    <font>
      <sz val="10"/>
      <name val="HG丸ｺﾞｼｯｸM-PRO"/>
      <family val="3"/>
      <charset val="128"/>
    </font>
    <font>
      <sz val="8"/>
      <name val="HG丸ｺﾞｼｯｸM-PRO"/>
      <family val="3"/>
      <charset val="128"/>
    </font>
    <font>
      <b/>
      <sz val="9"/>
      <color indexed="81"/>
      <name val="MS P ゴシック"/>
      <family val="3"/>
      <charset val="128"/>
    </font>
    <font>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1">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pplyAlignment="1">
      <alignment horizontal="center" vertical="center"/>
    </xf>
    <xf numFmtId="0" fontId="3"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xf numFmtId="31" fontId="3" fillId="0" borderId="0" xfId="0" applyNumberFormat="1" applyFont="1" applyBorder="1" applyAlignment="1">
      <alignment vertical="center"/>
    </xf>
    <xf numFmtId="31" fontId="3" fillId="0" borderId="1" xfId="0" applyNumberFormat="1" applyFont="1" applyBorder="1" applyAlignment="1">
      <alignment vertical="center"/>
    </xf>
    <xf numFmtId="0" fontId="8" fillId="0" borderId="0" xfId="0" applyFont="1">
      <alignment vertical="center"/>
    </xf>
    <xf numFmtId="0" fontId="9" fillId="0" borderId="0" xfId="0" applyFont="1">
      <alignment vertical="center"/>
    </xf>
    <xf numFmtId="38" fontId="8" fillId="0" borderId="0" xfId="1" applyFont="1">
      <alignment vertical="center"/>
    </xf>
    <xf numFmtId="0" fontId="10" fillId="0" borderId="0" xfId="0" applyFont="1">
      <alignment vertical="center"/>
    </xf>
    <xf numFmtId="0" fontId="8" fillId="0" borderId="0" xfId="0" applyFont="1" applyAlignment="1">
      <alignment horizontal="center" vertical="center"/>
    </xf>
    <xf numFmtId="0" fontId="9" fillId="0" borderId="0" xfId="0" applyFont="1" applyAlignment="1">
      <alignment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38" fontId="8" fillId="0" borderId="20" xfId="1" applyFont="1" applyBorder="1" applyAlignment="1">
      <alignment horizontal="center" vertical="center"/>
    </xf>
    <xf numFmtId="0" fontId="8" fillId="0" borderId="16"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56" fontId="8" fillId="3" borderId="4" xfId="0" applyNumberFormat="1" applyFont="1" applyFill="1" applyBorder="1">
      <alignment vertical="center"/>
    </xf>
    <xf numFmtId="0" fontId="8" fillId="3" borderId="4" xfId="0" applyFont="1" applyFill="1" applyBorder="1">
      <alignment vertical="center"/>
    </xf>
    <xf numFmtId="38" fontId="8" fillId="3" borderId="9" xfId="1" applyFont="1" applyFill="1" applyBorder="1">
      <alignment vertical="center"/>
    </xf>
    <xf numFmtId="38" fontId="8" fillId="3" borderId="17" xfId="1" applyFont="1" applyFill="1" applyBorder="1">
      <alignment vertical="center"/>
    </xf>
    <xf numFmtId="0" fontId="8" fillId="0" borderId="4" xfId="0" applyFont="1" applyFill="1" applyBorder="1">
      <alignment vertical="center"/>
    </xf>
    <xf numFmtId="38" fontId="8" fillId="0" borderId="9" xfId="1" applyFont="1" applyFill="1" applyBorder="1">
      <alignment vertical="center"/>
    </xf>
    <xf numFmtId="38" fontId="8" fillId="0" borderId="17" xfId="1" applyFont="1" applyFill="1" applyBorder="1">
      <alignment vertical="center"/>
    </xf>
    <xf numFmtId="56" fontId="8" fillId="0" borderId="4" xfId="0" applyNumberFormat="1" applyFont="1" applyFill="1" applyBorder="1">
      <alignment vertical="center"/>
    </xf>
    <xf numFmtId="38" fontId="10" fillId="0" borderId="0" xfId="0" applyNumberFormat="1" applyFont="1">
      <alignment vertical="center"/>
    </xf>
    <xf numFmtId="56" fontId="8" fillId="0" borderId="11" xfId="0" applyNumberFormat="1" applyFont="1" applyFill="1" applyBorder="1">
      <alignment vertical="center"/>
    </xf>
    <xf numFmtId="0" fontId="8" fillId="0" borderId="11" xfId="0" applyFont="1" applyFill="1" applyBorder="1">
      <alignment vertical="center"/>
    </xf>
    <xf numFmtId="38" fontId="8" fillId="0" borderId="12" xfId="1" applyFont="1" applyFill="1" applyBorder="1">
      <alignment vertical="center"/>
    </xf>
    <xf numFmtId="0" fontId="9" fillId="0" borderId="6" xfId="0" applyFont="1" applyBorder="1">
      <alignment vertical="center"/>
    </xf>
    <xf numFmtId="0" fontId="8" fillId="0" borderId="6" xfId="0" applyFont="1" applyBorder="1">
      <alignment vertical="center"/>
    </xf>
    <xf numFmtId="38" fontId="8" fillId="0" borderId="6" xfId="1" applyFont="1" applyBorder="1">
      <alignment vertical="center"/>
    </xf>
    <xf numFmtId="0" fontId="8" fillId="0" borderId="0" xfId="0" applyFont="1" applyAlignment="1">
      <alignment vertical="center"/>
    </xf>
    <xf numFmtId="38" fontId="8" fillId="0" borderId="4" xfId="1" applyFont="1" applyBorder="1">
      <alignment vertical="center"/>
    </xf>
    <xf numFmtId="38" fontId="8" fillId="0" borderId="5" xfId="1" applyFont="1" applyBorder="1">
      <alignment vertical="center"/>
    </xf>
    <xf numFmtId="38" fontId="8" fillId="0" borderId="4" xfId="0" applyNumberFormat="1" applyFont="1" applyBorder="1">
      <alignment vertical="center"/>
    </xf>
    <xf numFmtId="0" fontId="11" fillId="0" borderId="0" xfId="0" applyFont="1">
      <alignment vertical="center"/>
    </xf>
    <xf numFmtId="38" fontId="8" fillId="2" borderId="5" xfId="1" applyFont="1" applyFill="1" applyBorder="1">
      <alignment vertical="center"/>
    </xf>
    <xf numFmtId="38" fontId="8" fillId="2" borderId="4" xfId="0" applyNumberFormat="1" applyFont="1" applyFill="1" applyBorder="1">
      <alignment vertical="center"/>
    </xf>
    <xf numFmtId="0" fontId="8" fillId="0" borderId="29"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2" borderId="4" xfId="0" applyFont="1" applyFill="1" applyBorder="1" applyAlignment="1">
      <alignment horizontal="center" vertical="center"/>
    </xf>
    <xf numFmtId="0" fontId="8" fillId="0" borderId="6" xfId="0" applyFont="1" applyBorder="1" applyAlignment="1">
      <alignment horizontal="center" vertical="center"/>
    </xf>
    <xf numFmtId="176" fontId="9" fillId="3" borderId="8" xfId="0" applyNumberFormat="1" applyFont="1" applyFill="1" applyBorder="1" applyAlignment="1">
      <alignment horizontal="center" vertical="center"/>
    </xf>
    <xf numFmtId="176" fontId="9" fillId="0" borderId="21" xfId="0" applyNumberFormat="1" applyFont="1" applyBorder="1" applyAlignment="1">
      <alignment horizontal="center" vertical="center"/>
    </xf>
    <xf numFmtId="176" fontId="9" fillId="0" borderId="22" xfId="0" applyNumberFormat="1" applyFont="1" applyBorder="1" applyAlignment="1">
      <alignment horizontal="center" vertical="center"/>
    </xf>
    <xf numFmtId="176" fontId="9" fillId="0" borderId="23" xfId="0" applyNumberFormat="1" applyFont="1" applyBorder="1" applyAlignment="1">
      <alignment horizontal="center" vertical="center"/>
    </xf>
    <xf numFmtId="176" fontId="9" fillId="3" borderId="13" xfId="0" applyNumberFormat="1" applyFont="1" applyFill="1" applyBorder="1" applyAlignment="1">
      <alignment horizontal="center" vertical="center"/>
    </xf>
    <xf numFmtId="176" fontId="9" fillId="3" borderId="24" xfId="0" applyNumberFormat="1" applyFont="1" applyFill="1" applyBorder="1" applyAlignment="1">
      <alignment horizontal="center" vertical="center"/>
    </xf>
    <xf numFmtId="176" fontId="9" fillId="3" borderId="6" xfId="0" applyNumberFormat="1" applyFont="1" applyFill="1" applyBorder="1" applyAlignment="1">
      <alignment horizontal="center" vertical="center"/>
    </xf>
    <xf numFmtId="0" fontId="9" fillId="3" borderId="15" xfId="0" applyFont="1" applyFill="1" applyBorder="1" applyAlignment="1">
      <alignment horizontal="center" vertical="center" textRotation="255"/>
    </xf>
    <xf numFmtId="0" fontId="9" fillId="3" borderId="8" xfId="0" applyFont="1" applyFill="1" applyBorder="1" applyAlignment="1">
      <alignment horizontal="center" vertical="center"/>
    </xf>
    <xf numFmtId="176" fontId="9" fillId="3" borderId="17" xfId="0" applyNumberFormat="1" applyFont="1" applyFill="1" applyBorder="1" applyAlignment="1">
      <alignment horizontal="center" vertical="center"/>
    </xf>
    <xf numFmtId="0" fontId="9" fillId="0" borderId="15" xfId="0" applyFont="1" applyBorder="1" applyAlignment="1">
      <alignment horizontal="center" vertical="center" textRotation="255"/>
    </xf>
    <xf numFmtId="0" fontId="9" fillId="0" borderId="8" xfId="0" applyFont="1" applyBorder="1" applyAlignment="1">
      <alignment horizontal="center" vertical="center"/>
    </xf>
    <xf numFmtId="176" fontId="9" fillId="0" borderId="16"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9" fillId="0" borderId="27" xfId="0" applyNumberFormat="1" applyFont="1" applyBorder="1" applyAlignment="1">
      <alignment horizontal="center" vertical="center"/>
    </xf>
    <xf numFmtId="0" fontId="9" fillId="3" borderId="23" xfId="0" applyFont="1" applyFill="1" applyBorder="1" applyAlignment="1">
      <alignment horizontal="center" vertical="center"/>
    </xf>
    <xf numFmtId="176" fontId="9" fillId="3" borderId="16" xfId="0" applyNumberFormat="1" applyFont="1" applyFill="1" applyBorder="1" applyAlignment="1">
      <alignment horizontal="center" vertical="center"/>
    </xf>
    <xf numFmtId="176" fontId="9" fillId="3" borderId="26" xfId="0" applyNumberFormat="1" applyFont="1" applyFill="1" applyBorder="1" applyAlignment="1">
      <alignment horizontal="center" vertical="center"/>
    </xf>
    <xf numFmtId="176" fontId="9" fillId="3" borderId="27" xfId="0" applyNumberFormat="1" applyFont="1" applyFill="1" applyBorder="1" applyAlignment="1">
      <alignment horizontal="center" vertical="center"/>
    </xf>
    <xf numFmtId="0" fontId="9" fillId="3" borderId="4" xfId="0" applyFont="1" applyFill="1" applyBorder="1" applyAlignment="1">
      <alignment horizontal="center" vertical="center" textRotation="255"/>
    </xf>
    <xf numFmtId="0" fontId="9" fillId="0" borderId="4" xfId="0" applyFont="1" applyBorder="1" applyAlignment="1">
      <alignment horizontal="center" vertical="center" textRotation="255"/>
    </xf>
    <xf numFmtId="176" fontId="9" fillId="0" borderId="1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6" xfId="0" applyNumberFormat="1" applyFont="1" applyBorder="1" applyAlignment="1">
      <alignment horizontal="center" vertical="center"/>
    </xf>
    <xf numFmtId="0" fontId="9" fillId="3" borderId="8" xfId="0" applyFont="1" applyFill="1" applyBorder="1" applyAlignment="1">
      <alignment horizontal="center" vertical="center" textRotation="255"/>
    </xf>
    <xf numFmtId="0" fontId="9" fillId="0" borderId="8" xfId="0" applyFont="1" applyBorder="1" applyAlignment="1">
      <alignment horizontal="center" vertical="center" textRotation="255"/>
    </xf>
    <xf numFmtId="31" fontId="3" fillId="0" borderId="2" xfId="0" applyNumberFormat="1" applyFont="1" applyBorder="1" applyAlignment="1">
      <alignment horizontal="center" vertical="center"/>
    </xf>
    <xf numFmtId="31" fontId="3" fillId="0" borderId="3" xfId="0" applyNumberFormat="1" applyFont="1" applyBorder="1" applyAlignment="1">
      <alignment horizontal="center" vertical="center"/>
    </xf>
    <xf numFmtId="0" fontId="9" fillId="0" borderId="9"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3" borderId="7" xfId="0" applyFont="1" applyFill="1" applyBorder="1" applyAlignment="1">
      <alignment horizontal="center" vertical="center" textRotation="255"/>
    </xf>
    <xf numFmtId="0" fontId="9" fillId="0" borderId="10" xfId="0" applyFont="1" applyBorder="1" applyAlignment="1">
      <alignment horizontal="center" vertical="center" textRotation="255"/>
    </xf>
    <xf numFmtId="176" fontId="9" fillId="0" borderId="25" xfId="0" applyNumberFormat="1"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xf>
    <xf numFmtId="0" fontId="8" fillId="0" borderId="17" xfId="0" applyFont="1" applyBorder="1" applyAlignment="1">
      <alignment horizontal="center" vertical="center"/>
    </xf>
    <xf numFmtId="0" fontId="8" fillId="0" borderId="4" xfId="0" applyFont="1" applyBorder="1" applyAlignment="1">
      <alignment horizontal="center" vertical="center"/>
    </xf>
    <xf numFmtId="0" fontId="9" fillId="0" borderId="10" xfId="0" applyFont="1" applyBorder="1" applyAlignment="1">
      <alignment horizontal="center" vertical="center"/>
    </xf>
    <xf numFmtId="176" fontId="9" fillId="0" borderId="28"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142874</xdr:colOff>
      <xdr:row>1</xdr:row>
      <xdr:rowOff>38099</xdr:rowOff>
    </xdr:from>
    <xdr:to>
      <xdr:col>8</xdr:col>
      <xdr:colOff>552450</xdr:colOff>
      <xdr:row>3</xdr:row>
      <xdr:rowOff>133350</xdr:rowOff>
    </xdr:to>
    <xdr:sp macro="" textlink="">
      <xdr:nvSpPr>
        <xdr:cNvPr id="2" name="テキスト ボックス 1"/>
        <xdr:cNvSpPr txBox="1"/>
      </xdr:nvSpPr>
      <xdr:spPr>
        <a:xfrm>
          <a:off x="3486149" y="219074"/>
          <a:ext cx="2800351" cy="4762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太枠で囲われた部分をご記入ください。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太枠外は自動計算のため、入力不要です。</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142874</xdr:colOff>
      <xdr:row>1</xdr:row>
      <xdr:rowOff>38099</xdr:rowOff>
    </xdr:from>
    <xdr:to>
      <xdr:col>8</xdr:col>
      <xdr:colOff>552450</xdr:colOff>
      <xdr:row>3</xdr:row>
      <xdr:rowOff>133350</xdr:rowOff>
    </xdr:to>
    <xdr:sp macro="" textlink="">
      <xdr:nvSpPr>
        <xdr:cNvPr id="2" name="テキスト ボックス 1"/>
        <xdr:cNvSpPr txBox="1"/>
      </xdr:nvSpPr>
      <xdr:spPr>
        <a:xfrm>
          <a:off x="3486149" y="219074"/>
          <a:ext cx="2800351" cy="4762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太枠で囲われた部分をご記入ください。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太枠外は自動計算のため、入力不要です。</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142874</xdr:colOff>
      <xdr:row>1</xdr:row>
      <xdr:rowOff>38099</xdr:rowOff>
    </xdr:from>
    <xdr:to>
      <xdr:col>8</xdr:col>
      <xdr:colOff>552450</xdr:colOff>
      <xdr:row>3</xdr:row>
      <xdr:rowOff>133350</xdr:rowOff>
    </xdr:to>
    <xdr:sp macro="" textlink="">
      <xdr:nvSpPr>
        <xdr:cNvPr id="3" name="テキスト ボックス 2"/>
        <xdr:cNvSpPr txBox="1"/>
      </xdr:nvSpPr>
      <xdr:spPr>
        <a:xfrm>
          <a:off x="3543299" y="219074"/>
          <a:ext cx="2800351" cy="4762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太枠で囲われた部分をご記入ください。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太枠外は自動計算のため、入力不要です。</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84"/>
  <sheetViews>
    <sheetView view="pageBreakPreview" topLeftCell="A40" zoomScale="85" zoomScaleNormal="100" zoomScaleSheetLayoutView="85" workbookViewId="0">
      <selection activeCell="T79" sqref="T79"/>
    </sheetView>
  </sheetViews>
  <sheetFormatPr defaultColWidth="11" defaultRowHeight="14.25"/>
  <cols>
    <col min="1" max="1" width="3.5" style="8" customWidth="1"/>
    <col min="2" max="2" width="2.375" style="9" customWidth="1"/>
    <col min="3" max="3" width="3.5" style="8" customWidth="1"/>
    <col min="4" max="4" width="4" style="8" customWidth="1"/>
    <col min="5" max="5" width="11" style="8"/>
    <col min="6" max="7" width="20.5" style="8" customWidth="1"/>
    <col min="8" max="8" width="10.875" style="10"/>
    <col min="9" max="9" width="11" style="8"/>
    <col min="10" max="10" width="7.375" style="11" customWidth="1"/>
    <col min="11" max="11" width="4.125" style="12" customWidth="1"/>
    <col min="12" max="12" width="5.625" style="8" customWidth="1"/>
    <col min="13" max="13" width="2.375" style="9" customWidth="1"/>
    <col min="14" max="14" width="3.625" style="36" customWidth="1"/>
    <col min="15" max="15" width="4" style="8" customWidth="1"/>
    <col min="16" max="16" width="11" style="8"/>
    <col min="17" max="18" width="20.5" style="8" customWidth="1"/>
    <col min="19" max="19" width="11" style="10"/>
    <col min="20" max="20" width="11" style="8"/>
    <col min="21" max="21" width="7.625" style="11" customWidth="1"/>
    <col min="22" max="22" width="3.875" style="12" customWidth="1"/>
    <col min="23" max="16384" width="11" style="8"/>
  </cols>
  <sheetData>
    <row r="1" spans="2:21">
      <c r="D1" s="81" t="s">
        <v>16</v>
      </c>
      <c r="E1" s="81"/>
      <c r="F1" s="81"/>
      <c r="G1" s="81"/>
      <c r="H1" s="81"/>
      <c r="N1" s="6"/>
      <c r="O1" s="6"/>
      <c r="P1" s="6"/>
      <c r="Q1" s="6"/>
    </row>
    <row r="2" spans="2:21" ht="15" thickBot="1">
      <c r="D2" s="1" t="s">
        <v>12</v>
      </c>
      <c r="E2" s="2"/>
      <c r="F2" s="5"/>
      <c r="G2" s="3"/>
      <c r="N2" s="6"/>
      <c r="O2" s="6"/>
      <c r="P2" s="6"/>
      <c r="Q2" s="6"/>
      <c r="R2" s="3"/>
    </row>
    <row r="3" spans="2:21" ht="15" thickBot="1">
      <c r="D3" s="74"/>
      <c r="E3" s="75"/>
      <c r="F3" s="4" t="s">
        <v>13</v>
      </c>
      <c r="G3" s="4"/>
      <c r="N3" s="6"/>
      <c r="O3" s="6"/>
      <c r="P3" s="6"/>
      <c r="Q3" s="6"/>
      <c r="R3" s="4"/>
    </row>
    <row r="4" spans="2:21" ht="15" thickBot="1">
      <c r="B4" s="13"/>
      <c r="F4" s="5"/>
      <c r="N4" s="7"/>
      <c r="O4" s="6"/>
      <c r="P4" s="6"/>
      <c r="Q4" s="6"/>
    </row>
    <row r="5" spans="2:21" s="12" customFormat="1">
      <c r="B5" s="13"/>
      <c r="C5" s="14" t="s">
        <v>14</v>
      </c>
      <c r="D5" s="15" t="s">
        <v>15</v>
      </c>
      <c r="E5" s="16" t="s">
        <v>0</v>
      </c>
      <c r="F5" s="16" t="s">
        <v>1</v>
      </c>
      <c r="G5" s="16" t="s">
        <v>2</v>
      </c>
      <c r="H5" s="17" t="s">
        <v>3</v>
      </c>
      <c r="I5" s="18" t="s">
        <v>4</v>
      </c>
      <c r="J5" s="19"/>
      <c r="M5" s="20"/>
      <c r="N5" s="44" t="s">
        <v>14</v>
      </c>
      <c r="O5" s="43" t="s">
        <v>15</v>
      </c>
      <c r="P5" s="16" t="s">
        <v>0</v>
      </c>
      <c r="Q5" s="16" t="s">
        <v>1</v>
      </c>
      <c r="R5" s="16" t="s">
        <v>2</v>
      </c>
      <c r="S5" s="17" t="s">
        <v>3</v>
      </c>
      <c r="T5" s="18" t="s">
        <v>4</v>
      </c>
      <c r="U5" s="19"/>
    </row>
    <row r="6" spans="2:21" ht="14.25" customHeight="1">
      <c r="B6" s="67" t="s">
        <v>10</v>
      </c>
      <c r="C6" s="55">
        <f>MONTH(D3)</f>
        <v>1</v>
      </c>
      <c r="D6" s="48"/>
      <c r="E6" s="21"/>
      <c r="F6" s="22"/>
      <c r="G6" s="22"/>
      <c r="H6" s="23"/>
      <c r="I6" s="24">
        <f>H6/1.1</f>
        <v>0</v>
      </c>
      <c r="M6" s="55" t="s">
        <v>10</v>
      </c>
      <c r="N6" s="56"/>
      <c r="O6" s="57"/>
      <c r="P6" s="21"/>
      <c r="Q6" s="22"/>
      <c r="R6" s="22"/>
      <c r="S6" s="23"/>
      <c r="T6" s="24">
        <f>S6/1.1</f>
        <v>0</v>
      </c>
    </row>
    <row r="7" spans="2:21">
      <c r="B7" s="67"/>
      <c r="C7" s="55"/>
      <c r="D7" s="48"/>
      <c r="E7" s="21"/>
      <c r="F7" s="22"/>
      <c r="G7" s="22"/>
      <c r="H7" s="23"/>
      <c r="I7" s="24">
        <f t="shared" ref="I7:I17" si="0">H7/1.1</f>
        <v>0</v>
      </c>
      <c r="M7" s="55"/>
      <c r="N7" s="56"/>
      <c r="O7" s="57"/>
      <c r="P7" s="21"/>
      <c r="Q7" s="22"/>
      <c r="R7" s="22"/>
      <c r="S7" s="23"/>
      <c r="T7" s="24">
        <f t="shared" ref="T7:T17" si="1">S7/1.1</f>
        <v>0</v>
      </c>
    </row>
    <row r="8" spans="2:21">
      <c r="B8" s="67"/>
      <c r="C8" s="55"/>
      <c r="D8" s="48"/>
      <c r="E8" s="21"/>
      <c r="F8" s="22"/>
      <c r="G8" s="22"/>
      <c r="H8" s="23"/>
      <c r="I8" s="24">
        <f t="shared" si="0"/>
        <v>0</v>
      </c>
      <c r="M8" s="55"/>
      <c r="N8" s="56"/>
      <c r="O8" s="57"/>
      <c r="P8" s="21"/>
      <c r="Q8" s="22"/>
      <c r="R8" s="22"/>
      <c r="S8" s="23"/>
      <c r="T8" s="24">
        <f t="shared" si="1"/>
        <v>0</v>
      </c>
    </row>
    <row r="9" spans="2:21">
      <c r="B9" s="67"/>
      <c r="C9" s="55"/>
      <c r="D9" s="48"/>
      <c r="E9" s="21"/>
      <c r="F9" s="22"/>
      <c r="G9" s="22"/>
      <c r="H9" s="23"/>
      <c r="I9" s="24">
        <f t="shared" si="0"/>
        <v>0</v>
      </c>
      <c r="M9" s="55"/>
      <c r="N9" s="56"/>
      <c r="O9" s="57"/>
      <c r="P9" s="21"/>
      <c r="Q9" s="22"/>
      <c r="R9" s="22"/>
      <c r="S9" s="23"/>
      <c r="T9" s="24">
        <f t="shared" si="1"/>
        <v>0</v>
      </c>
    </row>
    <row r="10" spans="2:21">
      <c r="B10" s="67"/>
      <c r="C10" s="55"/>
      <c r="D10" s="48"/>
      <c r="E10" s="22"/>
      <c r="F10" s="22"/>
      <c r="G10" s="22"/>
      <c r="H10" s="23"/>
      <c r="I10" s="24">
        <f t="shared" si="0"/>
        <v>0</v>
      </c>
      <c r="M10" s="55"/>
      <c r="N10" s="56"/>
      <c r="O10" s="57"/>
      <c r="P10" s="22"/>
      <c r="Q10" s="22"/>
      <c r="R10" s="22"/>
      <c r="S10" s="23"/>
      <c r="T10" s="24">
        <f t="shared" si="1"/>
        <v>0</v>
      </c>
    </row>
    <row r="11" spans="2:21">
      <c r="B11" s="67"/>
      <c r="C11" s="55"/>
      <c r="D11" s="48"/>
      <c r="E11" s="22"/>
      <c r="F11" s="22"/>
      <c r="G11" s="22"/>
      <c r="H11" s="23"/>
      <c r="I11" s="24">
        <f t="shared" si="0"/>
        <v>0</v>
      </c>
      <c r="M11" s="55"/>
      <c r="N11" s="56"/>
      <c r="O11" s="57"/>
      <c r="P11" s="22"/>
      <c r="Q11" s="22"/>
      <c r="R11" s="22"/>
      <c r="S11" s="23"/>
      <c r="T11" s="24">
        <f t="shared" si="1"/>
        <v>0</v>
      </c>
    </row>
    <row r="12" spans="2:21" ht="14.25" customHeight="1">
      <c r="B12" s="68" t="s">
        <v>11</v>
      </c>
      <c r="C12" s="76">
        <f>MONTH(D3)</f>
        <v>1</v>
      </c>
      <c r="D12" s="49"/>
      <c r="E12" s="25"/>
      <c r="F12" s="25"/>
      <c r="G12" s="25"/>
      <c r="H12" s="26"/>
      <c r="I12" s="27">
        <f t="shared" si="0"/>
        <v>0</v>
      </c>
      <c r="M12" s="58" t="s">
        <v>11</v>
      </c>
      <c r="N12" s="59"/>
      <c r="O12" s="60"/>
      <c r="P12" s="25"/>
      <c r="Q12" s="25"/>
      <c r="R12" s="25"/>
      <c r="S12" s="26"/>
      <c r="T12" s="27">
        <f t="shared" si="1"/>
        <v>0</v>
      </c>
    </row>
    <row r="13" spans="2:21">
      <c r="B13" s="68"/>
      <c r="C13" s="76"/>
      <c r="D13" s="50"/>
      <c r="E13" s="25"/>
      <c r="F13" s="25"/>
      <c r="G13" s="25"/>
      <c r="H13" s="26"/>
      <c r="I13" s="27">
        <f t="shared" si="0"/>
        <v>0</v>
      </c>
      <c r="M13" s="58"/>
      <c r="N13" s="59"/>
      <c r="O13" s="61"/>
      <c r="P13" s="25"/>
      <c r="Q13" s="25"/>
      <c r="R13" s="25"/>
      <c r="S13" s="26"/>
      <c r="T13" s="27">
        <f t="shared" si="1"/>
        <v>0</v>
      </c>
    </row>
    <row r="14" spans="2:21">
      <c r="B14" s="68"/>
      <c r="C14" s="76"/>
      <c r="D14" s="50"/>
      <c r="E14" s="25"/>
      <c r="F14" s="25"/>
      <c r="G14" s="25"/>
      <c r="H14" s="26"/>
      <c r="I14" s="27">
        <f t="shared" si="0"/>
        <v>0</v>
      </c>
      <c r="M14" s="58"/>
      <c r="N14" s="59"/>
      <c r="O14" s="61"/>
      <c r="P14" s="25"/>
      <c r="Q14" s="25"/>
      <c r="R14" s="25"/>
      <c r="S14" s="26"/>
      <c r="T14" s="27">
        <f t="shared" si="1"/>
        <v>0</v>
      </c>
    </row>
    <row r="15" spans="2:21">
      <c r="B15" s="68"/>
      <c r="C15" s="76"/>
      <c r="D15" s="50"/>
      <c r="E15" s="28"/>
      <c r="F15" s="25"/>
      <c r="G15" s="25"/>
      <c r="H15" s="26"/>
      <c r="I15" s="27">
        <f t="shared" si="0"/>
        <v>0</v>
      </c>
      <c r="M15" s="58"/>
      <c r="N15" s="59"/>
      <c r="O15" s="61"/>
      <c r="P15" s="28"/>
      <c r="Q15" s="25"/>
      <c r="R15" s="25"/>
      <c r="S15" s="26"/>
      <c r="T15" s="27">
        <f t="shared" si="1"/>
        <v>0</v>
      </c>
    </row>
    <row r="16" spans="2:21">
      <c r="B16" s="68"/>
      <c r="C16" s="76"/>
      <c r="D16" s="50"/>
      <c r="E16" s="28"/>
      <c r="F16" s="25"/>
      <c r="G16" s="25"/>
      <c r="H16" s="26"/>
      <c r="I16" s="27">
        <f t="shared" si="0"/>
        <v>0</v>
      </c>
      <c r="M16" s="58"/>
      <c r="N16" s="59"/>
      <c r="O16" s="61"/>
      <c r="P16" s="28"/>
      <c r="Q16" s="25"/>
      <c r="R16" s="25"/>
      <c r="S16" s="26"/>
      <c r="T16" s="27">
        <f t="shared" si="1"/>
        <v>0</v>
      </c>
    </row>
    <row r="17" spans="2:22" ht="15" thickBot="1">
      <c r="B17" s="68"/>
      <c r="C17" s="77"/>
      <c r="D17" s="51"/>
      <c r="E17" s="28"/>
      <c r="F17" s="25"/>
      <c r="G17" s="25"/>
      <c r="H17" s="26"/>
      <c r="I17" s="27">
        <f t="shared" si="0"/>
        <v>0</v>
      </c>
      <c r="J17" s="29">
        <f>SUM(I6:I17)</f>
        <v>0</v>
      </c>
      <c r="K17" s="12" t="str">
        <f>IF(J17&lt;=100000,"〇","×")</f>
        <v>〇</v>
      </c>
      <c r="M17" s="58"/>
      <c r="N17" s="59"/>
      <c r="O17" s="62"/>
      <c r="P17" s="28"/>
      <c r="Q17" s="25"/>
      <c r="R17" s="25"/>
      <c r="S17" s="26"/>
      <c r="T17" s="27">
        <f t="shared" si="1"/>
        <v>0</v>
      </c>
      <c r="U17" s="29">
        <f>SUM(T6:T17)</f>
        <v>0</v>
      </c>
      <c r="V17" s="12" t="str">
        <f>IF(U17&lt;=100000,"〇","×")</f>
        <v>〇</v>
      </c>
    </row>
    <row r="18" spans="2:22" ht="14.25" customHeight="1">
      <c r="B18" s="55" t="s">
        <v>10</v>
      </c>
      <c r="C18" s="78"/>
      <c r="D18" s="52"/>
      <c r="E18" s="21"/>
      <c r="F18" s="22"/>
      <c r="G18" s="22"/>
      <c r="H18" s="23"/>
      <c r="I18" s="24">
        <f>H18/1.1</f>
        <v>0</v>
      </c>
      <c r="M18" s="55" t="s">
        <v>10</v>
      </c>
      <c r="N18" s="63"/>
      <c r="O18" s="64"/>
      <c r="P18" s="21"/>
      <c r="Q18" s="22"/>
      <c r="R18" s="22"/>
      <c r="S18" s="23"/>
      <c r="T18" s="24">
        <f>S18/1.1</f>
        <v>0</v>
      </c>
    </row>
    <row r="19" spans="2:22">
      <c r="B19" s="55"/>
      <c r="C19" s="72"/>
      <c r="D19" s="53"/>
      <c r="E19" s="21"/>
      <c r="F19" s="22"/>
      <c r="G19" s="22"/>
      <c r="H19" s="23"/>
      <c r="I19" s="24">
        <f t="shared" ref="I19:I23" si="2">H19/1.1</f>
        <v>0</v>
      </c>
      <c r="M19" s="55"/>
      <c r="N19" s="56"/>
      <c r="O19" s="65"/>
      <c r="P19" s="21"/>
      <c r="Q19" s="22"/>
      <c r="R19" s="22"/>
      <c r="S19" s="23"/>
      <c r="T19" s="24">
        <f t="shared" ref="T19:T29" si="3">S19/1.1</f>
        <v>0</v>
      </c>
    </row>
    <row r="20" spans="2:22">
      <c r="B20" s="55"/>
      <c r="C20" s="72"/>
      <c r="D20" s="53"/>
      <c r="E20" s="21"/>
      <c r="F20" s="22"/>
      <c r="G20" s="22"/>
      <c r="H20" s="23"/>
      <c r="I20" s="24">
        <f t="shared" si="2"/>
        <v>0</v>
      </c>
      <c r="M20" s="55"/>
      <c r="N20" s="56"/>
      <c r="O20" s="65"/>
      <c r="P20" s="21"/>
      <c r="Q20" s="22"/>
      <c r="R20" s="22"/>
      <c r="S20" s="23"/>
      <c r="T20" s="24">
        <f t="shared" si="3"/>
        <v>0</v>
      </c>
    </row>
    <row r="21" spans="2:22">
      <c r="B21" s="55"/>
      <c r="C21" s="72"/>
      <c r="D21" s="53"/>
      <c r="E21" s="21"/>
      <c r="F21" s="22"/>
      <c r="G21" s="22"/>
      <c r="H21" s="23"/>
      <c r="I21" s="24">
        <f t="shared" si="2"/>
        <v>0</v>
      </c>
      <c r="M21" s="55"/>
      <c r="N21" s="56"/>
      <c r="O21" s="65"/>
      <c r="P21" s="21"/>
      <c r="Q21" s="22"/>
      <c r="R21" s="22"/>
      <c r="S21" s="23"/>
      <c r="T21" s="24">
        <f t="shared" si="3"/>
        <v>0</v>
      </c>
    </row>
    <row r="22" spans="2:22">
      <c r="B22" s="55"/>
      <c r="C22" s="72"/>
      <c r="D22" s="53"/>
      <c r="E22" s="22"/>
      <c r="F22" s="22"/>
      <c r="G22" s="22"/>
      <c r="H22" s="23"/>
      <c r="I22" s="24">
        <f t="shared" si="2"/>
        <v>0</v>
      </c>
      <c r="M22" s="55"/>
      <c r="N22" s="56"/>
      <c r="O22" s="65"/>
      <c r="P22" s="22"/>
      <c r="Q22" s="22"/>
      <c r="R22" s="22"/>
      <c r="S22" s="23"/>
      <c r="T22" s="24">
        <f t="shared" si="3"/>
        <v>0</v>
      </c>
    </row>
    <row r="23" spans="2:22">
      <c r="B23" s="55"/>
      <c r="C23" s="72"/>
      <c r="D23" s="54"/>
      <c r="E23" s="22"/>
      <c r="F23" s="22"/>
      <c r="G23" s="22"/>
      <c r="H23" s="23"/>
      <c r="I23" s="24">
        <f t="shared" si="2"/>
        <v>0</v>
      </c>
      <c r="M23" s="55"/>
      <c r="N23" s="56"/>
      <c r="O23" s="66"/>
      <c r="P23" s="22"/>
      <c r="Q23" s="22"/>
      <c r="R23" s="22"/>
      <c r="S23" s="23"/>
      <c r="T23" s="24">
        <f t="shared" si="3"/>
        <v>0</v>
      </c>
    </row>
    <row r="24" spans="2:22" ht="14.25" customHeight="1">
      <c r="B24" s="58" t="s">
        <v>11</v>
      </c>
      <c r="C24" s="73"/>
      <c r="D24" s="69"/>
      <c r="E24" s="25"/>
      <c r="F24" s="25"/>
      <c r="G24" s="25"/>
      <c r="H24" s="26"/>
      <c r="I24" s="27">
        <f t="shared" ref="I24:I29" si="4">H24/1.1</f>
        <v>0</v>
      </c>
      <c r="M24" s="58" t="s">
        <v>11</v>
      </c>
      <c r="N24" s="59"/>
      <c r="O24" s="60"/>
      <c r="P24" s="25"/>
      <c r="Q24" s="25"/>
      <c r="R24" s="25"/>
      <c r="S24" s="26"/>
      <c r="T24" s="27">
        <f t="shared" si="3"/>
        <v>0</v>
      </c>
    </row>
    <row r="25" spans="2:22">
      <c r="B25" s="58"/>
      <c r="C25" s="73"/>
      <c r="D25" s="70"/>
      <c r="E25" s="25"/>
      <c r="F25" s="25"/>
      <c r="G25" s="25"/>
      <c r="H25" s="26"/>
      <c r="I25" s="27">
        <f t="shared" si="4"/>
        <v>0</v>
      </c>
      <c r="M25" s="58"/>
      <c r="N25" s="59"/>
      <c r="O25" s="61"/>
      <c r="P25" s="25"/>
      <c r="Q25" s="25"/>
      <c r="R25" s="25"/>
      <c r="S25" s="26"/>
      <c r="T25" s="27">
        <f t="shared" si="3"/>
        <v>0</v>
      </c>
    </row>
    <row r="26" spans="2:22">
      <c r="B26" s="58"/>
      <c r="C26" s="73"/>
      <c r="D26" s="70"/>
      <c r="E26" s="25"/>
      <c r="F26" s="25"/>
      <c r="G26" s="25"/>
      <c r="H26" s="26"/>
      <c r="I26" s="27">
        <f t="shared" si="4"/>
        <v>0</v>
      </c>
      <c r="M26" s="58"/>
      <c r="N26" s="59"/>
      <c r="O26" s="61"/>
      <c r="P26" s="25"/>
      <c r="Q26" s="25"/>
      <c r="R26" s="25"/>
      <c r="S26" s="26"/>
      <c r="T26" s="27">
        <f t="shared" si="3"/>
        <v>0</v>
      </c>
    </row>
    <row r="27" spans="2:22">
      <c r="B27" s="58"/>
      <c r="C27" s="73"/>
      <c r="D27" s="70"/>
      <c r="E27" s="28"/>
      <c r="F27" s="25"/>
      <c r="G27" s="25"/>
      <c r="H27" s="26"/>
      <c r="I27" s="27">
        <f t="shared" si="4"/>
        <v>0</v>
      </c>
      <c r="M27" s="58"/>
      <c r="N27" s="59"/>
      <c r="O27" s="61"/>
      <c r="P27" s="28"/>
      <c r="Q27" s="25"/>
      <c r="R27" s="25"/>
      <c r="S27" s="26"/>
      <c r="T27" s="27">
        <f t="shared" si="3"/>
        <v>0</v>
      </c>
    </row>
    <row r="28" spans="2:22">
      <c r="B28" s="58"/>
      <c r="C28" s="73"/>
      <c r="D28" s="70"/>
      <c r="E28" s="28"/>
      <c r="F28" s="25"/>
      <c r="G28" s="25"/>
      <c r="H28" s="26"/>
      <c r="I28" s="27">
        <f t="shared" si="4"/>
        <v>0</v>
      </c>
      <c r="M28" s="58"/>
      <c r="N28" s="59"/>
      <c r="O28" s="61"/>
      <c r="P28" s="28"/>
      <c r="Q28" s="25"/>
      <c r="R28" s="25"/>
      <c r="S28" s="26"/>
      <c r="T28" s="27">
        <f t="shared" si="3"/>
        <v>0</v>
      </c>
    </row>
    <row r="29" spans="2:22">
      <c r="B29" s="58"/>
      <c r="C29" s="73"/>
      <c r="D29" s="71"/>
      <c r="E29" s="28"/>
      <c r="F29" s="25"/>
      <c r="G29" s="25"/>
      <c r="H29" s="26"/>
      <c r="I29" s="27">
        <f t="shared" si="4"/>
        <v>0</v>
      </c>
      <c r="J29" s="29">
        <f>SUM(I18:I29)</f>
        <v>0</v>
      </c>
      <c r="K29" s="12" t="str">
        <f>IF(J29&lt;=100000,"〇","×")</f>
        <v>〇</v>
      </c>
      <c r="M29" s="58"/>
      <c r="N29" s="59"/>
      <c r="O29" s="62"/>
      <c r="P29" s="28"/>
      <c r="Q29" s="25"/>
      <c r="R29" s="25"/>
      <c r="S29" s="26"/>
      <c r="T29" s="27">
        <f t="shared" si="3"/>
        <v>0</v>
      </c>
      <c r="U29" s="29">
        <f>SUM(T18:T29)</f>
        <v>0</v>
      </c>
      <c r="V29" s="12" t="str">
        <f>IF(U29&lt;=100000,"〇","×")</f>
        <v>〇</v>
      </c>
    </row>
    <row r="30" spans="2:22" ht="14.25" customHeight="1">
      <c r="B30" s="55" t="s">
        <v>10</v>
      </c>
      <c r="C30" s="72"/>
      <c r="D30" s="52"/>
      <c r="E30" s="21"/>
      <c r="F30" s="22"/>
      <c r="G30" s="22"/>
      <c r="H30" s="23"/>
      <c r="I30" s="24">
        <f>H30/1.1</f>
        <v>0</v>
      </c>
      <c r="M30" s="55" t="s">
        <v>10</v>
      </c>
      <c r="N30" s="56"/>
      <c r="O30" s="64"/>
      <c r="P30" s="21"/>
      <c r="Q30" s="22"/>
      <c r="R30" s="22"/>
      <c r="S30" s="23"/>
      <c r="T30" s="24">
        <f>S30/1.1</f>
        <v>0</v>
      </c>
    </row>
    <row r="31" spans="2:22">
      <c r="B31" s="55"/>
      <c r="C31" s="72"/>
      <c r="D31" s="53"/>
      <c r="E31" s="21"/>
      <c r="F31" s="22"/>
      <c r="G31" s="22"/>
      <c r="H31" s="23"/>
      <c r="I31" s="24">
        <f t="shared" ref="I31:I35" si="5">H31/1.1</f>
        <v>0</v>
      </c>
      <c r="M31" s="55"/>
      <c r="N31" s="56"/>
      <c r="O31" s="65"/>
      <c r="P31" s="21"/>
      <c r="Q31" s="22"/>
      <c r="R31" s="22"/>
      <c r="S31" s="23"/>
      <c r="T31" s="24">
        <f t="shared" ref="T31:T41" si="6">S31/1.1</f>
        <v>0</v>
      </c>
    </row>
    <row r="32" spans="2:22">
      <c r="B32" s="55"/>
      <c r="C32" s="72"/>
      <c r="D32" s="53"/>
      <c r="E32" s="21"/>
      <c r="F32" s="22"/>
      <c r="G32" s="22"/>
      <c r="H32" s="23"/>
      <c r="I32" s="24">
        <f t="shared" si="5"/>
        <v>0</v>
      </c>
      <c r="M32" s="55"/>
      <c r="N32" s="56"/>
      <c r="O32" s="65"/>
      <c r="P32" s="21"/>
      <c r="Q32" s="22"/>
      <c r="R32" s="22"/>
      <c r="S32" s="23"/>
      <c r="T32" s="24">
        <f t="shared" si="6"/>
        <v>0</v>
      </c>
    </row>
    <row r="33" spans="2:22">
      <c r="B33" s="55"/>
      <c r="C33" s="72"/>
      <c r="D33" s="53"/>
      <c r="E33" s="21"/>
      <c r="F33" s="22"/>
      <c r="G33" s="22"/>
      <c r="H33" s="23"/>
      <c r="I33" s="24">
        <f t="shared" si="5"/>
        <v>0</v>
      </c>
      <c r="M33" s="55"/>
      <c r="N33" s="56"/>
      <c r="O33" s="65"/>
      <c r="P33" s="21"/>
      <c r="Q33" s="22"/>
      <c r="R33" s="22"/>
      <c r="S33" s="23"/>
      <c r="T33" s="24">
        <f t="shared" si="6"/>
        <v>0</v>
      </c>
    </row>
    <row r="34" spans="2:22">
      <c r="B34" s="55"/>
      <c r="C34" s="72"/>
      <c r="D34" s="53"/>
      <c r="E34" s="22"/>
      <c r="F34" s="22"/>
      <c r="G34" s="22"/>
      <c r="H34" s="23"/>
      <c r="I34" s="24">
        <f t="shared" si="5"/>
        <v>0</v>
      </c>
      <c r="M34" s="55"/>
      <c r="N34" s="56"/>
      <c r="O34" s="65"/>
      <c r="P34" s="22"/>
      <c r="Q34" s="22"/>
      <c r="R34" s="22"/>
      <c r="S34" s="23"/>
      <c r="T34" s="24">
        <f t="shared" si="6"/>
        <v>0</v>
      </c>
    </row>
    <row r="35" spans="2:22">
      <c r="B35" s="55"/>
      <c r="C35" s="72"/>
      <c r="D35" s="54"/>
      <c r="E35" s="22"/>
      <c r="F35" s="22"/>
      <c r="G35" s="22"/>
      <c r="H35" s="23"/>
      <c r="I35" s="24">
        <f t="shared" si="5"/>
        <v>0</v>
      </c>
      <c r="M35" s="55"/>
      <c r="N35" s="56"/>
      <c r="O35" s="66"/>
      <c r="P35" s="22"/>
      <c r="Q35" s="22"/>
      <c r="R35" s="22"/>
      <c r="S35" s="23"/>
      <c r="T35" s="24">
        <f t="shared" si="6"/>
        <v>0</v>
      </c>
    </row>
    <row r="36" spans="2:22" ht="14.25" customHeight="1">
      <c r="B36" s="58" t="s">
        <v>11</v>
      </c>
      <c r="C36" s="73"/>
      <c r="D36" s="69"/>
      <c r="E36" s="25"/>
      <c r="F36" s="25"/>
      <c r="G36" s="25"/>
      <c r="H36" s="26"/>
      <c r="I36" s="27">
        <f t="shared" ref="I36:I41" si="7">H36/1.1</f>
        <v>0</v>
      </c>
      <c r="M36" s="58" t="s">
        <v>11</v>
      </c>
      <c r="N36" s="59"/>
      <c r="O36" s="60"/>
      <c r="P36" s="25"/>
      <c r="Q36" s="25"/>
      <c r="R36" s="25"/>
      <c r="S36" s="26"/>
      <c r="T36" s="27">
        <f t="shared" si="6"/>
        <v>0</v>
      </c>
    </row>
    <row r="37" spans="2:22">
      <c r="B37" s="58"/>
      <c r="C37" s="73"/>
      <c r="D37" s="70"/>
      <c r="E37" s="25"/>
      <c r="F37" s="25"/>
      <c r="G37" s="25"/>
      <c r="H37" s="26"/>
      <c r="I37" s="27">
        <f t="shared" si="7"/>
        <v>0</v>
      </c>
      <c r="M37" s="58"/>
      <c r="N37" s="59"/>
      <c r="O37" s="61"/>
      <c r="P37" s="25"/>
      <c r="Q37" s="25"/>
      <c r="R37" s="25"/>
      <c r="S37" s="26"/>
      <c r="T37" s="27">
        <f t="shared" si="6"/>
        <v>0</v>
      </c>
    </row>
    <row r="38" spans="2:22">
      <c r="B38" s="58"/>
      <c r="C38" s="73"/>
      <c r="D38" s="70"/>
      <c r="E38" s="25"/>
      <c r="F38" s="25"/>
      <c r="G38" s="25"/>
      <c r="H38" s="26"/>
      <c r="I38" s="27">
        <f t="shared" si="7"/>
        <v>0</v>
      </c>
      <c r="M38" s="58"/>
      <c r="N38" s="59"/>
      <c r="O38" s="61"/>
      <c r="P38" s="25"/>
      <c r="Q38" s="25"/>
      <c r="R38" s="25"/>
      <c r="S38" s="26"/>
      <c r="T38" s="27">
        <f t="shared" si="6"/>
        <v>0</v>
      </c>
    </row>
    <row r="39" spans="2:22">
      <c r="B39" s="58"/>
      <c r="C39" s="73"/>
      <c r="D39" s="70"/>
      <c r="E39" s="28"/>
      <c r="F39" s="25"/>
      <c r="G39" s="25"/>
      <c r="H39" s="26"/>
      <c r="I39" s="27">
        <f t="shared" si="7"/>
        <v>0</v>
      </c>
      <c r="M39" s="58"/>
      <c r="N39" s="59"/>
      <c r="O39" s="61"/>
      <c r="P39" s="28"/>
      <c r="Q39" s="25"/>
      <c r="R39" s="25"/>
      <c r="S39" s="26"/>
      <c r="T39" s="27">
        <f t="shared" si="6"/>
        <v>0</v>
      </c>
    </row>
    <row r="40" spans="2:22">
      <c r="B40" s="58"/>
      <c r="C40" s="73"/>
      <c r="D40" s="70"/>
      <c r="E40" s="28"/>
      <c r="F40" s="25"/>
      <c r="G40" s="25"/>
      <c r="H40" s="26"/>
      <c r="I40" s="27">
        <f t="shared" si="7"/>
        <v>0</v>
      </c>
      <c r="M40" s="58"/>
      <c r="N40" s="59"/>
      <c r="O40" s="61"/>
      <c r="P40" s="28"/>
      <c r="Q40" s="25"/>
      <c r="R40" s="25"/>
      <c r="S40" s="26"/>
      <c r="T40" s="27">
        <f t="shared" si="6"/>
        <v>0</v>
      </c>
    </row>
    <row r="41" spans="2:22">
      <c r="B41" s="58"/>
      <c r="C41" s="73"/>
      <c r="D41" s="71"/>
      <c r="E41" s="28"/>
      <c r="F41" s="25"/>
      <c r="G41" s="25"/>
      <c r="H41" s="26"/>
      <c r="I41" s="27">
        <f t="shared" si="7"/>
        <v>0</v>
      </c>
      <c r="J41" s="29">
        <f>SUM(I30:I41)</f>
        <v>0</v>
      </c>
      <c r="K41" s="12" t="str">
        <f>IF(J41&lt;=100000,"〇","×")</f>
        <v>〇</v>
      </c>
      <c r="M41" s="58"/>
      <c r="N41" s="59"/>
      <c r="O41" s="62"/>
      <c r="P41" s="28"/>
      <c r="Q41" s="25"/>
      <c r="R41" s="25"/>
      <c r="S41" s="26"/>
      <c r="T41" s="27">
        <f t="shared" si="6"/>
        <v>0</v>
      </c>
      <c r="U41" s="29">
        <f>SUM(T30:T41)</f>
        <v>0</v>
      </c>
      <c r="V41" s="12" t="str">
        <f>IF(U41&lt;=100000,"〇","×")</f>
        <v>〇</v>
      </c>
    </row>
    <row r="42" spans="2:22" ht="14.25" customHeight="1">
      <c r="B42" s="55" t="s">
        <v>10</v>
      </c>
      <c r="C42" s="72"/>
      <c r="D42" s="52"/>
      <c r="E42" s="21"/>
      <c r="F42" s="22"/>
      <c r="G42" s="22"/>
      <c r="H42" s="23"/>
      <c r="I42" s="24">
        <f>H42/1.1</f>
        <v>0</v>
      </c>
      <c r="M42" s="55" t="s">
        <v>10</v>
      </c>
      <c r="N42" s="56"/>
      <c r="O42" s="64"/>
      <c r="P42" s="21"/>
      <c r="Q42" s="22"/>
      <c r="R42" s="22"/>
      <c r="S42" s="23"/>
      <c r="T42" s="24">
        <f>S42/1.1</f>
        <v>0</v>
      </c>
    </row>
    <row r="43" spans="2:22">
      <c r="B43" s="55"/>
      <c r="C43" s="72"/>
      <c r="D43" s="53"/>
      <c r="E43" s="21"/>
      <c r="F43" s="22"/>
      <c r="G43" s="22"/>
      <c r="H43" s="23"/>
      <c r="I43" s="24">
        <f t="shared" ref="I43:I47" si="8">H43/1.1</f>
        <v>0</v>
      </c>
      <c r="M43" s="55"/>
      <c r="N43" s="56"/>
      <c r="O43" s="65"/>
      <c r="P43" s="21"/>
      <c r="Q43" s="22"/>
      <c r="R43" s="22"/>
      <c r="S43" s="23"/>
      <c r="T43" s="24">
        <f t="shared" ref="T43:T53" si="9">S43/1.1</f>
        <v>0</v>
      </c>
    </row>
    <row r="44" spans="2:22">
      <c r="B44" s="55"/>
      <c r="C44" s="72"/>
      <c r="D44" s="53"/>
      <c r="E44" s="21"/>
      <c r="F44" s="22"/>
      <c r="G44" s="22"/>
      <c r="H44" s="23"/>
      <c r="I44" s="24">
        <f t="shared" si="8"/>
        <v>0</v>
      </c>
      <c r="M44" s="55"/>
      <c r="N44" s="56"/>
      <c r="O44" s="65"/>
      <c r="P44" s="21"/>
      <c r="Q44" s="22"/>
      <c r="R44" s="22"/>
      <c r="S44" s="23"/>
      <c r="T44" s="24">
        <f t="shared" si="9"/>
        <v>0</v>
      </c>
    </row>
    <row r="45" spans="2:22">
      <c r="B45" s="55"/>
      <c r="C45" s="72"/>
      <c r="D45" s="53"/>
      <c r="E45" s="21"/>
      <c r="F45" s="22"/>
      <c r="G45" s="22"/>
      <c r="H45" s="23"/>
      <c r="I45" s="24">
        <f t="shared" si="8"/>
        <v>0</v>
      </c>
      <c r="M45" s="55"/>
      <c r="N45" s="56"/>
      <c r="O45" s="65"/>
      <c r="P45" s="21"/>
      <c r="Q45" s="22"/>
      <c r="R45" s="22"/>
      <c r="S45" s="23"/>
      <c r="T45" s="24">
        <f t="shared" si="9"/>
        <v>0</v>
      </c>
    </row>
    <row r="46" spans="2:22">
      <c r="B46" s="55"/>
      <c r="C46" s="72"/>
      <c r="D46" s="53"/>
      <c r="E46" s="22"/>
      <c r="F46" s="22"/>
      <c r="G46" s="22"/>
      <c r="H46" s="23"/>
      <c r="I46" s="24">
        <f t="shared" si="8"/>
        <v>0</v>
      </c>
      <c r="M46" s="55"/>
      <c r="N46" s="56"/>
      <c r="O46" s="65"/>
      <c r="P46" s="22"/>
      <c r="Q46" s="22"/>
      <c r="R46" s="22"/>
      <c r="S46" s="23"/>
      <c r="T46" s="24">
        <f t="shared" si="9"/>
        <v>0</v>
      </c>
    </row>
    <row r="47" spans="2:22">
      <c r="B47" s="55"/>
      <c r="C47" s="72"/>
      <c r="D47" s="54"/>
      <c r="E47" s="22"/>
      <c r="F47" s="22"/>
      <c r="G47" s="22"/>
      <c r="H47" s="23"/>
      <c r="I47" s="24">
        <f t="shared" si="8"/>
        <v>0</v>
      </c>
      <c r="M47" s="55"/>
      <c r="N47" s="56"/>
      <c r="O47" s="66"/>
      <c r="P47" s="22"/>
      <c r="Q47" s="22"/>
      <c r="R47" s="22"/>
      <c r="S47" s="23"/>
      <c r="T47" s="24">
        <f t="shared" si="9"/>
        <v>0</v>
      </c>
    </row>
    <row r="48" spans="2:22" ht="14.25" customHeight="1">
      <c r="B48" s="58" t="s">
        <v>11</v>
      </c>
      <c r="C48" s="73"/>
      <c r="D48" s="69"/>
      <c r="E48" s="25"/>
      <c r="F48" s="25"/>
      <c r="G48" s="25"/>
      <c r="H48" s="26"/>
      <c r="I48" s="27">
        <f t="shared" ref="I48:I53" si="10">H48/1.1</f>
        <v>0</v>
      </c>
      <c r="M48" s="58" t="s">
        <v>11</v>
      </c>
      <c r="N48" s="59"/>
      <c r="O48" s="60"/>
      <c r="P48" s="25"/>
      <c r="Q48" s="25"/>
      <c r="R48" s="25"/>
      <c r="S48" s="26"/>
      <c r="T48" s="27">
        <f t="shared" si="9"/>
        <v>0</v>
      </c>
    </row>
    <row r="49" spans="2:22">
      <c r="B49" s="58"/>
      <c r="C49" s="73"/>
      <c r="D49" s="70"/>
      <c r="E49" s="25"/>
      <c r="F49" s="25"/>
      <c r="G49" s="25"/>
      <c r="H49" s="26"/>
      <c r="I49" s="27">
        <f t="shared" si="10"/>
        <v>0</v>
      </c>
      <c r="M49" s="58"/>
      <c r="N49" s="59"/>
      <c r="O49" s="61"/>
      <c r="P49" s="25"/>
      <c r="Q49" s="25"/>
      <c r="R49" s="25"/>
      <c r="S49" s="26"/>
      <c r="T49" s="27">
        <f t="shared" si="9"/>
        <v>0</v>
      </c>
    </row>
    <row r="50" spans="2:22">
      <c r="B50" s="58"/>
      <c r="C50" s="73"/>
      <c r="D50" s="70"/>
      <c r="E50" s="25"/>
      <c r="F50" s="25"/>
      <c r="G50" s="25"/>
      <c r="H50" s="26"/>
      <c r="I50" s="27">
        <f t="shared" si="10"/>
        <v>0</v>
      </c>
      <c r="M50" s="58"/>
      <c r="N50" s="59"/>
      <c r="O50" s="61"/>
      <c r="P50" s="25"/>
      <c r="Q50" s="25"/>
      <c r="R50" s="25"/>
      <c r="S50" s="26"/>
      <c r="T50" s="27">
        <f t="shared" si="9"/>
        <v>0</v>
      </c>
    </row>
    <row r="51" spans="2:22">
      <c r="B51" s="58"/>
      <c r="C51" s="73"/>
      <c r="D51" s="70"/>
      <c r="E51" s="28"/>
      <c r="F51" s="25"/>
      <c r="G51" s="25"/>
      <c r="H51" s="26"/>
      <c r="I51" s="27">
        <f t="shared" si="10"/>
        <v>0</v>
      </c>
      <c r="M51" s="58"/>
      <c r="N51" s="59"/>
      <c r="O51" s="61"/>
      <c r="P51" s="28"/>
      <c r="Q51" s="25"/>
      <c r="R51" s="25"/>
      <c r="S51" s="26"/>
      <c r="T51" s="27">
        <f t="shared" si="9"/>
        <v>0</v>
      </c>
    </row>
    <row r="52" spans="2:22">
      <c r="B52" s="58"/>
      <c r="C52" s="73"/>
      <c r="D52" s="70"/>
      <c r="E52" s="28"/>
      <c r="F52" s="25"/>
      <c r="G52" s="25"/>
      <c r="H52" s="26"/>
      <c r="I52" s="27">
        <f t="shared" si="10"/>
        <v>0</v>
      </c>
      <c r="M52" s="58"/>
      <c r="N52" s="59"/>
      <c r="O52" s="61"/>
      <c r="P52" s="28"/>
      <c r="Q52" s="25"/>
      <c r="R52" s="25"/>
      <c r="S52" s="26"/>
      <c r="T52" s="27">
        <f t="shared" si="9"/>
        <v>0</v>
      </c>
    </row>
    <row r="53" spans="2:22">
      <c r="B53" s="58"/>
      <c r="C53" s="73"/>
      <c r="D53" s="71"/>
      <c r="E53" s="28"/>
      <c r="F53" s="25"/>
      <c r="G53" s="25"/>
      <c r="H53" s="26"/>
      <c r="I53" s="27">
        <f t="shared" si="10"/>
        <v>0</v>
      </c>
      <c r="J53" s="29">
        <f>SUM(I42:I53)</f>
        <v>0</v>
      </c>
      <c r="K53" s="12" t="str">
        <f>IF(J53&lt;=100000,"〇","×")</f>
        <v>〇</v>
      </c>
      <c r="M53" s="58"/>
      <c r="N53" s="59"/>
      <c r="O53" s="62"/>
      <c r="P53" s="28"/>
      <c r="Q53" s="25"/>
      <c r="R53" s="25"/>
      <c r="S53" s="26"/>
      <c r="T53" s="27">
        <f t="shared" si="9"/>
        <v>0</v>
      </c>
      <c r="U53" s="29">
        <f>SUM(T42:T53)</f>
        <v>0</v>
      </c>
      <c r="V53" s="12" t="str">
        <f>IF(U53&lt;=100000,"〇","×")</f>
        <v>〇</v>
      </c>
    </row>
    <row r="54" spans="2:22" ht="14.25" customHeight="1">
      <c r="B54" s="55" t="s">
        <v>10</v>
      </c>
      <c r="C54" s="72"/>
      <c r="D54" s="52"/>
      <c r="E54" s="21"/>
      <c r="F54" s="22"/>
      <c r="G54" s="22"/>
      <c r="H54" s="23"/>
      <c r="I54" s="24">
        <f>H54/1.1</f>
        <v>0</v>
      </c>
      <c r="M54" s="55" t="s">
        <v>10</v>
      </c>
      <c r="N54" s="56"/>
      <c r="O54" s="64"/>
      <c r="P54" s="21"/>
      <c r="Q54" s="22"/>
      <c r="R54" s="22"/>
      <c r="S54" s="23"/>
      <c r="T54" s="24">
        <f>S54/1.1</f>
        <v>0</v>
      </c>
    </row>
    <row r="55" spans="2:22">
      <c r="B55" s="55"/>
      <c r="C55" s="72"/>
      <c r="D55" s="53"/>
      <c r="E55" s="21"/>
      <c r="F55" s="22"/>
      <c r="G55" s="22"/>
      <c r="H55" s="23"/>
      <c r="I55" s="24">
        <f t="shared" ref="I55:I59" si="11">H55/1.1</f>
        <v>0</v>
      </c>
      <c r="M55" s="55"/>
      <c r="N55" s="56"/>
      <c r="O55" s="65"/>
      <c r="P55" s="21"/>
      <c r="Q55" s="22"/>
      <c r="R55" s="22"/>
      <c r="S55" s="23"/>
      <c r="T55" s="24">
        <f t="shared" ref="T55:T65" si="12">S55/1.1</f>
        <v>0</v>
      </c>
    </row>
    <row r="56" spans="2:22">
      <c r="B56" s="55"/>
      <c r="C56" s="72"/>
      <c r="D56" s="53"/>
      <c r="E56" s="21"/>
      <c r="F56" s="22"/>
      <c r="G56" s="22"/>
      <c r="H56" s="23"/>
      <c r="I56" s="24">
        <f t="shared" si="11"/>
        <v>0</v>
      </c>
      <c r="M56" s="55"/>
      <c r="N56" s="56"/>
      <c r="O56" s="65"/>
      <c r="P56" s="21"/>
      <c r="Q56" s="22"/>
      <c r="R56" s="22"/>
      <c r="S56" s="23"/>
      <c r="T56" s="24">
        <f t="shared" si="12"/>
        <v>0</v>
      </c>
    </row>
    <row r="57" spans="2:22">
      <c r="B57" s="55"/>
      <c r="C57" s="72"/>
      <c r="D57" s="53"/>
      <c r="E57" s="21"/>
      <c r="F57" s="22"/>
      <c r="G57" s="22"/>
      <c r="H57" s="23"/>
      <c r="I57" s="24">
        <f t="shared" si="11"/>
        <v>0</v>
      </c>
      <c r="M57" s="55"/>
      <c r="N57" s="56"/>
      <c r="O57" s="65"/>
      <c r="P57" s="21"/>
      <c r="Q57" s="22"/>
      <c r="R57" s="22"/>
      <c r="S57" s="23"/>
      <c r="T57" s="24">
        <f t="shared" si="12"/>
        <v>0</v>
      </c>
    </row>
    <row r="58" spans="2:22">
      <c r="B58" s="55"/>
      <c r="C58" s="72"/>
      <c r="D58" s="53"/>
      <c r="E58" s="22"/>
      <c r="F58" s="22"/>
      <c r="G58" s="22"/>
      <c r="H58" s="23"/>
      <c r="I58" s="24">
        <f t="shared" si="11"/>
        <v>0</v>
      </c>
      <c r="M58" s="55"/>
      <c r="N58" s="56"/>
      <c r="O58" s="65"/>
      <c r="P58" s="22"/>
      <c r="Q58" s="22"/>
      <c r="R58" s="22"/>
      <c r="S58" s="23"/>
      <c r="T58" s="24">
        <f t="shared" si="12"/>
        <v>0</v>
      </c>
    </row>
    <row r="59" spans="2:22">
      <c r="B59" s="55"/>
      <c r="C59" s="72"/>
      <c r="D59" s="54"/>
      <c r="E59" s="22"/>
      <c r="F59" s="22"/>
      <c r="G59" s="22"/>
      <c r="H59" s="23"/>
      <c r="I59" s="24">
        <f t="shared" si="11"/>
        <v>0</v>
      </c>
      <c r="M59" s="55"/>
      <c r="N59" s="56"/>
      <c r="O59" s="66"/>
      <c r="P59" s="22"/>
      <c r="Q59" s="22"/>
      <c r="R59" s="22"/>
      <c r="S59" s="23"/>
      <c r="T59" s="24">
        <f t="shared" si="12"/>
        <v>0</v>
      </c>
    </row>
    <row r="60" spans="2:22" ht="14.25" customHeight="1">
      <c r="B60" s="58" t="s">
        <v>11</v>
      </c>
      <c r="C60" s="73"/>
      <c r="D60" s="69"/>
      <c r="E60" s="25"/>
      <c r="F60" s="25"/>
      <c r="G60" s="25"/>
      <c r="H60" s="26"/>
      <c r="I60" s="27">
        <f t="shared" ref="I60:I65" si="13">H60/1.1</f>
        <v>0</v>
      </c>
      <c r="M60" s="58" t="s">
        <v>11</v>
      </c>
      <c r="N60" s="59"/>
      <c r="O60" s="60"/>
      <c r="P60" s="25"/>
      <c r="Q60" s="25"/>
      <c r="R60" s="25"/>
      <c r="S60" s="26"/>
      <c r="T60" s="27">
        <f t="shared" si="12"/>
        <v>0</v>
      </c>
    </row>
    <row r="61" spans="2:22">
      <c r="B61" s="58"/>
      <c r="C61" s="73"/>
      <c r="D61" s="70"/>
      <c r="E61" s="25"/>
      <c r="F61" s="25"/>
      <c r="G61" s="25"/>
      <c r="H61" s="26"/>
      <c r="I61" s="27">
        <f t="shared" si="13"/>
        <v>0</v>
      </c>
      <c r="M61" s="58"/>
      <c r="N61" s="59"/>
      <c r="O61" s="61"/>
      <c r="P61" s="25"/>
      <c r="Q61" s="25"/>
      <c r="R61" s="25"/>
      <c r="S61" s="26"/>
      <c r="T61" s="27">
        <f t="shared" si="12"/>
        <v>0</v>
      </c>
    </row>
    <row r="62" spans="2:22">
      <c r="B62" s="58"/>
      <c r="C62" s="73"/>
      <c r="D62" s="70"/>
      <c r="E62" s="25"/>
      <c r="F62" s="25"/>
      <c r="G62" s="25"/>
      <c r="H62" s="26"/>
      <c r="I62" s="27">
        <f t="shared" si="13"/>
        <v>0</v>
      </c>
      <c r="M62" s="58"/>
      <c r="N62" s="59"/>
      <c r="O62" s="61"/>
      <c r="P62" s="25"/>
      <c r="Q62" s="25"/>
      <c r="R62" s="25"/>
      <c r="S62" s="26"/>
      <c r="T62" s="27">
        <f t="shared" si="12"/>
        <v>0</v>
      </c>
    </row>
    <row r="63" spans="2:22">
      <c r="B63" s="58"/>
      <c r="C63" s="73"/>
      <c r="D63" s="70"/>
      <c r="E63" s="28"/>
      <c r="F63" s="25"/>
      <c r="G63" s="25"/>
      <c r="H63" s="26"/>
      <c r="I63" s="27">
        <f t="shared" si="13"/>
        <v>0</v>
      </c>
      <c r="M63" s="58"/>
      <c r="N63" s="59"/>
      <c r="O63" s="61"/>
      <c r="P63" s="28"/>
      <c r="Q63" s="25"/>
      <c r="R63" s="25"/>
      <c r="S63" s="26"/>
      <c r="T63" s="27">
        <f t="shared" si="12"/>
        <v>0</v>
      </c>
    </row>
    <row r="64" spans="2:22">
      <c r="B64" s="58"/>
      <c r="C64" s="73"/>
      <c r="D64" s="70"/>
      <c r="E64" s="28"/>
      <c r="F64" s="25"/>
      <c r="G64" s="25"/>
      <c r="H64" s="26"/>
      <c r="I64" s="27">
        <f t="shared" si="13"/>
        <v>0</v>
      </c>
      <c r="M64" s="58"/>
      <c r="N64" s="59"/>
      <c r="O64" s="61"/>
      <c r="P64" s="28"/>
      <c r="Q64" s="25"/>
      <c r="R64" s="25"/>
      <c r="S64" s="26"/>
      <c r="T64" s="27">
        <f t="shared" si="12"/>
        <v>0</v>
      </c>
    </row>
    <row r="65" spans="2:22">
      <c r="B65" s="58"/>
      <c r="C65" s="73"/>
      <c r="D65" s="71"/>
      <c r="E65" s="28"/>
      <c r="F65" s="25"/>
      <c r="G65" s="25"/>
      <c r="H65" s="26"/>
      <c r="I65" s="27">
        <f t="shared" si="13"/>
        <v>0</v>
      </c>
      <c r="J65" s="29">
        <f>SUM(I54:I65)</f>
        <v>0</v>
      </c>
      <c r="K65" s="12" t="str">
        <f>IF(J65&lt;=100000,"〇","×")</f>
        <v>〇</v>
      </c>
      <c r="M65" s="58"/>
      <c r="N65" s="59"/>
      <c r="O65" s="62"/>
      <c r="P65" s="28"/>
      <c r="Q65" s="25"/>
      <c r="R65" s="25"/>
      <c r="S65" s="26"/>
      <c r="T65" s="27">
        <f t="shared" si="12"/>
        <v>0</v>
      </c>
      <c r="U65" s="29">
        <f>SUM(T54:T65)</f>
        <v>0</v>
      </c>
      <c r="V65" s="12" t="str">
        <f>IF(U65&lt;=100000,"〇","×")</f>
        <v>〇</v>
      </c>
    </row>
    <row r="66" spans="2:22" ht="14.25" customHeight="1">
      <c r="B66" s="55" t="s">
        <v>10</v>
      </c>
      <c r="C66" s="72"/>
      <c r="D66" s="52"/>
      <c r="E66" s="21"/>
      <c r="F66" s="22"/>
      <c r="G66" s="22"/>
      <c r="H66" s="23"/>
      <c r="I66" s="24">
        <f>H66/1.1</f>
        <v>0</v>
      </c>
      <c r="M66" s="55" t="s">
        <v>10</v>
      </c>
      <c r="N66" s="56"/>
      <c r="O66" s="64"/>
      <c r="P66" s="21"/>
      <c r="Q66" s="22"/>
      <c r="R66" s="22"/>
      <c r="S66" s="23"/>
      <c r="T66" s="24">
        <f>S66/1.1</f>
        <v>0</v>
      </c>
    </row>
    <row r="67" spans="2:22">
      <c r="B67" s="55"/>
      <c r="C67" s="72"/>
      <c r="D67" s="53"/>
      <c r="E67" s="21"/>
      <c r="F67" s="22"/>
      <c r="G67" s="22"/>
      <c r="H67" s="23"/>
      <c r="I67" s="24">
        <f t="shared" ref="I67:I71" si="14">H67/1.1</f>
        <v>0</v>
      </c>
      <c r="M67" s="55"/>
      <c r="N67" s="56"/>
      <c r="O67" s="65"/>
      <c r="P67" s="21"/>
      <c r="Q67" s="22"/>
      <c r="R67" s="22"/>
      <c r="S67" s="23"/>
      <c r="T67" s="24">
        <f t="shared" ref="T67:T77" si="15">S67/1.1</f>
        <v>0</v>
      </c>
    </row>
    <row r="68" spans="2:22">
      <c r="B68" s="55"/>
      <c r="C68" s="72"/>
      <c r="D68" s="53"/>
      <c r="E68" s="21"/>
      <c r="F68" s="22"/>
      <c r="G68" s="22"/>
      <c r="H68" s="23"/>
      <c r="I68" s="24">
        <f t="shared" si="14"/>
        <v>0</v>
      </c>
      <c r="M68" s="55"/>
      <c r="N68" s="56"/>
      <c r="O68" s="65"/>
      <c r="P68" s="21"/>
      <c r="Q68" s="22"/>
      <c r="R68" s="22"/>
      <c r="S68" s="23"/>
      <c r="T68" s="24">
        <f t="shared" si="15"/>
        <v>0</v>
      </c>
    </row>
    <row r="69" spans="2:22">
      <c r="B69" s="55"/>
      <c r="C69" s="72"/>
      <c r="D69" s="53"/>
      <c r="E69" s="21"/>
      <c r="F69" s="22"/>
      <c r="G69" s="22"/>
      <c r="H69" s="23"/>
      <c r="I69" s="24">
        <f t="shared" si="14"/>
        <v>0</v>
      </c>
      <c r="M69" s="55"/>
      <c r="N69" s="56"/>
      <c r="O69" s="65"/>
      <c r="P69" s="21"/>
      <c r="Q69" s="22"/>
      <c r="R69" s="22"/>
      <c r="S69" s="23"/>
      <c r="T69" s="24">
        <f t="shared" si="15"/>
        <v>0</v>
      </c>
    </row>
    <row r="70" spans="2:22">
      <c r="B70" s="55"/>
      <c r="C70" s="72"/>
      <c r="D70" s="53"/>
      <c r="E70" s="22"/>
      <c r="F70" s="22"/>
      <c r="G70" s="22"/>
      <c r="H70" s="23"/>
      <c r="I70" s="24">
        <f t="shared" si="14"/>
        <v>0</v>
      </c>
      <c r="M70" s="55"/>
      <c r="N70" s="56"/>
      <c r="O70" s="65"/>
      <c r="P70" s="22"/>
      <c r="Q70" s="22"/>
      <c r="R70" s="22"/>
      <c r="S70" s="23"/>
      <c r="T70" s="24">
        <f t="shared" si="15"/>
        <v>0</v>
      </c>
    </row>
    <row r="71" spans="2:22">
      <c r="B71" s="55"/>
      <c r="C71" s="72"/>
      <c r="D71" s="54"/>
      <c r="E71" s="22"/>
      <c r="F71" s="22"/>
      <c r="G71" s="22"/>
      <c r="H71" s="23"/>
      <c r="I71" s="24">
        <f t="shared" si="14"/>
        <v>0</v>
      </c>
      <c r="M71" s="55"/>
      <c r="N71" s="56"/>
      <c r="O71" s="66"/>
      <c r="P71" s="22"/>
      <c r="Q71" s="22"/>
      <c r="R71" s="22"/>
      <c r="S71" s="23"/>
      <c r="T71" s="24">
        <f t="shared" si="15"/>
        <v>0</v>
      </c>
    </row>
    <row r="72" spans="2:22" ht="14.25" customHeight="1">
      <c r="B72" s="58" t="s">
        <v>11</v>
      </c>
      <c r="C72" s="73"/>
      <c r="D72" s="69"/>
      <c r="E72" s="25"/>
      <c r="F72" s="25"/>
      <c r="G72" s="25"/>
      <c r="H72" s="26"/>
      <c r="I72" s="27">
        <f t="shared" ref="I72:I77" si="16">H72/1.1</f>
        <v>0</v>
      </c>
      <c r="M72" s="58" t="s">
        <v>11</v>
      </c>
      <c r="N72" s="59"/>
      <c r="O72" s="60"/>
      <c r="P72" s="25"/>
      <c r="Q72" s="25"/>
      <c r="R72" s="25"/>
      <c r="S72" s="26"/>
      <c r="T72" s="27">
        <f t="shared" si="15"/>
        <v>0</v>
      </c>
    </row>
    <row r="73" spans="2:22">
      <c r="B73" s="58"/>
      <c r="C73" s="73"/>
      <c r="D73" s="70"/>
      <c r="E73" s="25"/>
      <c r="F73" s="25"/>
      <c r="G73" s="25"/>
      <c r="H73" s="26"/>
      <c r="I73" s="27">
        <f t="shared" si="16"/>
        <v>0</v>
      </c>
      <c r="M73" s="58"/>
      <c r="N73" s="59"/>
      <c r="O73" s="61"/>
      <c r="P73" s="25"/>
      <c r="Q73" s="25"/>
      <c r="R73" s="25"/>
      <c r="S73" s="26"/>
      <c r="T73" s="27">
        <f t="shared" si="15"/>
        <v>0</v>
      </c>
    </row>
    <row r="74" spans="2:22">
      <c r="B74" s="58"/>
      <c r="C74" s="73"/>
      <c r="D74" s="70"/>
      <c r="E74" s="25"/>
      <c r="F74" s="25"/>
      <c r="G74" s="25"/>
      <c r="H74" s="26"/>
      <c r="I74" s="27">
        <f t="shared" si="16"/>
        <v>0</v>
      </c>
      <c r="M74" s="58"/>
      <c r="N74" s="59"/>
      <c r="O74" s="61"/>
      <c r="P74" s="25"/>
      <c r="Q74" s="25"/>
      <c r="R74" s="25"/>
      <c r="S74" s="26"/>
      <c r="T74" s="27">
        <f t="shared" si="15"/>
        <v>0</v>
      </c>
    </row>
    <row r="75" spans="2:22">
      <c r="B75" s="58"/>
      <c r="C75" s="73"/>
      <c r="D75" s="70"/>
      <c r="E75" s="28"/>
      <c r="F75" s="25"/>
      <c r="G75" s="25"/>
      <c r="H75" s="26"/>
      <c r="I75" s="27">
        <f t="shared" si="16"/>
        <v>0</v>
      </c>
      <c r="M75" s="58"/>
      <c r="N75" s="59"/>
      <c r="O75" s="61"/>
      <c r="P75" s="28"/>
      <c r="Q75" s="25"/>
      <c r="R75" s="25"/>
      <c r="S75" s="26"/>
      <c r="T75" s="27">
        <f t="shared" si="15"/>
        <v>0</v>
      </c>
    </row>
    <row r="76" spans="2:22">
      <c r="B76" s="58"/>
      <c r="C76" s="73"/>
      <c r="D76" s="70"/>
      <c r="E76" s="28"/>
      <c r="F76" s="25"/>
      <c r="G76" s="25"/>
      <c r="H76" s="26"/>
      <c r="I76" s="27">
        <f t="shared" si="16"/>
        <v>0</v>
      </c>
      <c r="M76" s="58"/>
      <c r="N76" s="59"/>
      <c r="O76" s="61"/>
      <c r="P76" s="28"/>
      <c r="Q76" s="25"/>
      <c r="R76" s="25"/>
      <c r="S76" s="26"/>
      <c r="T76" s="27">
        <f t="shared" si="15"/>
        <v>0</v>
      </c>
    </row>
    <row r="77" spans="2:22" ht="15" thickBot="1">
      <c r="B77" s="58"/>
      <c r="C77" s="79"/>
      <c r="D77" s="80"/>
      <c r="E77" s="30"/>
      <c r="F77" s="31"/>
      <c r="G77" s="31"/>
      <c r="H77" s="32"/>
      <c r="I77" s="27">
        <f t="shared" si="16"/>
        <v>0</v>
      </c>
      <c r="J77" s="29">
        <f>SUM(I66:I77)</f>
        <v>0</v>
      </c>
      <c r="K77" s="12" t="str">
        <f>IF(J77&lt;=100000,"〇","×")</f>
        <v>〇</v>
      </c>
      <c r="M77" s="58"/>
      <c r="N77" s="86"/>
      <c r="O77" s="87"/>
      <c r="P77" s="30"/>
      <c r="Q77" s="31"/>
      <c r="R77" s="31"/>
      <c r="S77" s="32"/>
      <c r="T77" s="27">
        <f t="shared" si="15"/>
        <v>0</v>
      </c>
      <c r="U77" s="29">
        <f>SUM(T66:T77)</f>
        <v>0</v>
      </c>
      <c r="V77" s="12" t="str">
        <f>IF(U77&lt;=100000,"〇","×")</f>
        <v>〇</v>
      </c>
    </row>
    <row r="78" spans="2:22">
      <c r="B78" s="33"/>
      <c r="C78" s="34"/>
      <c r="D78" s="47" t="s">
        <v>7</v>
      </c>
      <c r="E78" s="47"/>
      <c r="F78" s="47"/>
      <c r="G78" s="47"/>
      <c r="H78" s="35">
        <f>SUM(H6:H77)</f>
        <v>0</v>
      </c>
      <c r="I78" s="35">
        <f>SUM(I6:I77)</f>
        <v>0</v>
      </c>
      <c r="L78" s="36"/>
      <c r="M78" s="36"/>
      <c r="O78" s="47" t="s">
        <v>7</v>
      </c>
      <c r="P78" s="47"/>
      <c r="Q78" s="47"/>
      <c r="R78" s="47"/>
      <c r="S78" s="35">
        <f>SUM(S6:S77)</f>
        <v>0</v>
      </c>
      <c r="T78" s="37">
        <f>SUM(T6:T77)</f>
        <v>0</v>
      </c>
    </row>
    <row r="79" spans="2:22">
      <c r="K79" s="45"/>
      <c r="L79" s="36"/>
      <c r="M79" s="36"/>
      <c r="O79" s="82" t="s">
        <v>30</v>
      </c>
      <c r="P79" s="83"/>
      <c r="Q79" s="83"/>
      <c r="R79" s="84"/>
      <c r="S79" s="35">
        <f>H78+S78</f>
        <v>0</v>
      </c>
      <c r="T79" s="37">
        <f>I78+T78</f>
        <v>0</v>
      </c>
      <c r="V79" s="45"/>
    </row>
    <row r="80" spans="2:22">
      <c r="C80" s="8" t="s">
        <v>24</v>
      </c>
      <c r="K80" s="45"/>
      <c r="L80" s="36"/>
      <c r="M80" s="36"/>
      <c r="O80" s="85" t="s">
        <v>8</v>
      </c>
      <c r="P80" s="85"/>
      <c r="Q80" s="85"/>
      <c r="R80" s="85"/>
      <c r="S80" s="38"/>
      <c r="T80" s="39">
        <f>T79/2</f>
        <v>0</v>
      </c>
      <c r="V80" s="45"/>
    </row>
    <row r="81" spans="3:22">
      <c r="C81" s="8" t="s">
        <v>25</v>
      </c>
      <c r="K81" s="45"/>
      <c r="L81" s="36"/>
      <c r="M81" s="36"/>
      <c r="O81" s="46" t="s">
        <v>9</v>
      </c>
      <c r="P81" s="46"/>
      <c r="Q81" s="46"/>
      <c r="R81" s="46"/>
      <c r="S81" s="41"/>
      <c r="T81" s="42">
        <f>ROUNDDOWN(T80,-3)</f>
        <v>0</v>
      </c>
      <c r="V81" s="45"/>
    </row>
    <row r="82" spans="3:22">
      <c r="C82" s="8" t="s">
        <v>28</v>
      </c>
      <c r="K82" s="45"/>
      <c r="M82" s="36"/>
      <c r="V82" s="45"/>
    </row>
    <row r="83" spans="3:22">
      <c r="C83" s="8" t="s">
        <v>29</v>
      </c>
      <c r="K83" s="45"/>
      <c r="O83" s="40"/>
      <c r="V83" s="45"/>
    </row>
    <row r="84" spans="3:22">
      <c r="C84" s="8" t="s">
        <v>29</v>
      </c>
    </row>
  </sheetData>
  <mergeCells count="79">
    <mergeCell ref="D1:H1"/>
    <mergeCell ref="O78:R78"/>
    <mergeCell ref="O79:R79"/>
    <mergeCell ref="O80:R80"/>
    <mergeCell ref="M66:M71"/>
    <mergeCell ref="N66:N71"/>
    <mergeCell ref="O66:O71"/>
    <mergeCell ref="M72:M77"/>
    <mergeCell ref="N72:N77"/>
    <mergeCell ref="O72:O77"/>
    <mergeCell ref="M54:M59"/>
    <mergeCell ref="N54:N59"/>
    <mergeCell ref="O54:O59"/>
    <mergeCell ref="M60:M65"/>
    <mergeCell ref="N60:N65"/>
    <mergeCell ref="O60:O65"/>
    <mergeCell ref="M42:M47"/>
    <mergeCell ref="N42:N47"/>
    <mergeCell ref="O42:O47"/>
    <mergeCell ref="M48:M53"/>
    <mergeCell ref="N48:N53"/>
    <mergeCell ref="O48:O53"/>
    <mergeCell ref="O24:O29"/>
    <mergeCell ref="M30:M35"/>
    <mergeCell ref="N30:N35"/>
    <mergeCell ref="O30:O35"/>
    <mergeCell ref="M36:M41"/>
    <mergeCell ref="N36:N41"/>
    <mergeCell ref="O36:O41"/>
    <mergeCell ref="B66:B71"/>
    <mergeCell ref="C66:C71"/>
    <mergeCell ref="D66:D71"/>
    <mergeCell ref="B72:B77"/>
    <mergeCell ref="C72:C77"/>
    <mergeCell ref="D72:D77"/>
    <mergeCell ref="B54:B59"/>
    <mergeCell ref="C54:C59"/>
    <mergeCell ref="D54:D59"/>
    <mergeCell ref="B60:B65"/>
    <mergeCell ref="C60:C65"/>
    <mergeCell ref="D60:D65"/>
    <mergeCell ref="D3:E3"/>
    <mergeCell ref="C6:C11"/>
    <mergeCell ref="C12:C17"/>
    <mergeCell ref="C18:C23"/>
    <mergeCell ref="C24:C29"/>
    <mergeCell ref="B48:B53"/>
    <mergeCell ref="D48:D53"/>
    <mergeCell ref="C30:C35"/>
    <mergeCell ref="C36:C41"/>
    <mergeCell ref="C42:C47"/>
    <mergeCell ref="C48:C53"/>
    <mergeCell ref="B30:B35"/>
    <mergeCell ref="D30:D35"/>
    <mergeCell ref="B36:B41"/>
    <mergeCell ref="D36:D41"/>
    <mergeCell ref="B42:B47"/>
    <mergeCell ref="B6:B11"/>
    <mergeCell ref="B12:B17"/>
    <mergeCell ref="B18:B23"/>
    <mergeCell ref="D18:D23"/>
    <mergeCell ref="B24:B29"/>
    <mergeCell ref="D24:D29"/>
    <mergeCell ref="O81:R81"/>
    <mergeCell ref="D78:G78"/>
    <mergeCell ref="D6:D11"/>
    <mergeCell ref="D12:D17"/>
    <mergeCell ref="D42:D47"/>
    <mergeCell ref="M6:M11"/>
    <mergeCell ref="N6:N11"/>
    <mergeCell ref="O6:O11"/>
    <mergeCell ref="M12:M17"/>
    <mergeCell ref="N12:N17"/>
    <mergeCell ref="O12:O17"/>
    <mergeCell ref="M18:M23"/>
    <mergeCell ref="N18:N23"/>
    <mergeCell ref="O18:O23"/>
    <mergeCell ref="M24:M29"/>
    <mergeCell ref="N24:N29"/>
  </mergeCells>
  <phoneticPr fontId="2"/>
  <dataValidations count="1">
    <dataValidation type="list" allowBlank="1" showInputMessage="1" showErrorMessage="1" sqref="E6:E77 P6:P77">
      <formula1>"自家用車,車賃,鉄道,航空機,船舶,連絡バス,高速バス"</formula1>
    </dataValidation>
  </dataValidations>
  <pageMargins left="0.7" right="0.7" top="0.75" bottom="0.75" header="0.3" footer="0.3"/>
  <pageSetup paperSize="9" scale="64" orientation="portrait" r:id="rId1"/>
  <rowBreaks count="1" manualBreakCount="1">
    <brk id="85" max="21" man="1"/>
  </rowBreaks>
  <colBreaks count="2" manualBreakCount="2">
    <brk id="11" max="84" man="1"/>
    <brk id="22" max="127"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83"/>
  <sheetViews>
    <sheetView tabSelected="1" view="pageBreakPreview" zoomScaleNormal="100" zoomScaleSheetLayoutView="100" workbookViewId="0">
      <selection activeCell="U11" sqref="U11"/>
    </sheetView>
  </sheetViews>
  <sheetFormatPr defaultColWidth="11" defaultRowHeight="14.25"/>
  <cols>
    <col min="1" max="1" width="3.5" style="8" customWidth="1"/>
    <col min="2" max="2" width="2.375" style="9" customWidth="1"/>
    <col min="3" max="3" width="3.25" style="8" customWidth="1"/>
    <col min="4" max="4" width="4" style="8" customWidth="1"/>
    <col min="5" max="5" width="11" style="8"/>
    <col min="6" max="7" width="20.5" style="8" customWidth="1"/>
    <col min="8" max="8" width="11" style="10"/>
    <col min="9" max="9" width="11" style="8"/>
    <col min="10" max="10" width="7.5" style="11" customWidth="1"/>
    <col min="11" max="11" width="4.125" style="12" customWidth="1"/>
    <col min="12" max="12" width="5.625" style="8" customWidth="1"/>
    <col min="13" max="13" width="2.375" style="9" customWidth="1"/>
    <col min="14" max="14" width="3.75" style="36" customWidth="1"/>
    <col min="15" max="15" width="4" style="8" customWidth="1"/>
    <col min="16" max="16" width="11" style="8"/>
    <col min="17" max="18" width="20.5" style="8" customWidth="1"/>
    <col min="19" max="19" width="11.25" style="10" bestFit="1" customWidth="1"/>
    <col min="20" max="20" width="11.25" style="8" bestFit="1" customWidth="1"/>
    <col min="21" max="21" width="7.5" style="11" customWidth="1"/>
    <col min="22" max="22" width="3.875" style="12" customWidth="1"/>
    <col min="23" max="16384" width="11" style="8"/>
  </cols>
  <sheetData>
    <row r="1" spans="2:21">
      <c r="D1" s="81" t="s">
        <v>16</v>
      </c>
      <c r="E1" s="81"/>
      <c r="F1" s="81"/>
      <c r="G1" s="81"/>
      <c r="H1" s="81"/>
      <c r="N1" s="6"/>
      <c r="O1" s="6"/>
      <c r="P1" s="6"/>
      <c r="Q1" s="6"/>
    </row>
    <row r="2" spans="2:21" ht="15" thickBot="1">
      <c r="D2" s="1" t="s">
        <v>12</v>
      </c>
      <c r="E2" s="2"/>
      <c r="F2" s="5"/>
      <c r="G2" s="3"/>
      <c r="N2" s="6"/>
      <c r="O2" s="6"/>
      <c r="P2" s="6"/>
      <c r="Q2" s="6"/>
      <c r="R2" s="3"/>
    </row>
    <row r="3" spans="2:21" ht="15" thickBot="1">
      <c r="D3" s="74">
        <v>44287</v>
      </c>
      <c r="E3" s="75"/>
      <c r="F3" s="4" t="s">
        <v>13</v>
      </c>
      <c r="G3" s="4"/>
      <c r="N3" s="6"/>
      <c r="O3" s="6"/>
      <c r="P3" s="6"/>
      <c r="Q3" s="6"/>
      <c r="R3" s="4"/>
    </row>
    <row r="4" spans="2:21" ht="15" thickBot="1">
      <c r="B4" s="13"/>
      <c r="F4" s="5"/>
      <c r="N4" s="6"/>
      <c r="O4" s="6"/>
      <c r="P4" s="6"/>
      <c r="Q4" s="6"/>
    </row>
    <row r="5" spans="2:21" s="12" customFormat="1">
      <c r="B5" s="13"/>
      <c r="C5" s="14" t="s">
        <v>14</v>
      </c>
      <c r="D5" s="15" t="s">
        <v>15</v>
      </c>
      <c r="E5" s="16" t="s">
        <v>0</v>
      </c>
      <c r="F5" s="16" t="s">
        <v>1</v>
      </c>
      <c r="G5" s="16" t="s">
        <v>2</v>
      </c>
      <c r="H5" s="17" t="s">
        <v>3</v>
      </c>
      <c r="I5" s="18" t="s">
        <v>4</v>
      </c>
      <c r="J5" s="19"/>
      <c r="M5" s="20"/>
      <c r="N5" s="44" t="s">
        <v>14</v>
      </c>
      <c r="O5" s="43" t="s">
        <v>15</v>
      </c>
      <c r="P5" s="16" t="s">
        <v>0</v>
      </c>
      <c r="Q5" s="16" t="s">
        <v>1</v>
      </c>
      <c r="R5" s="16" t="s">
        <v>2</v>
      </c>
      <c r="S5" s="17" t="s">
        <v>3</v>
      </c>
      <c r="T5" s="18" t="s">
        <v>4</v>
      </c>
      <c r="U5" s="19"/>
    </row>
    <row r="6" spans="2:21" ht="14.25" customHeight="1">
      <c r="B6" s="67" t="s">
        <v>10</v>
      </c>
      <c r="C6" s="55">
        <f>MONTH(D3)</f>
        <v>4</v>
      </c>
      <c r="D6" s="48">
        <v>14</v>
      </c>
      <c r="E6" s="21" t="s">
        <v>17</v>
      </c>
      <c r="F6" s="22" t="s">
        <v>26</v>
      </c>
      <c r="G6" s="22" t="s">
        <v>27</v>
      </c>
      <c r="H6" s="23">
        <f>30*20</f>
        <v>600</v>
      </c>
      <c r="I6" s="24">
        <f>H6/1.1</f>
        <v>545.45454545454538</v>
      </c>
      <c r="M6" s="55" t="s">
        <v>10</v>
      </c>
      <c r="N6" s="56">
        <v>10</v>
      </c>
      <c r="O6" s="57">
        <v>2</v>
      </c>
      <c r="P6" s="21" t="s">
        <v>17</v>
      </c>
      <c r="Q6" s="22" t="s">
        <v>26</v>
      </c>
      <c r="R6" s="22" t="s">
        <v>27</v>
      </c>
      <c r="S6" s="23">
        <f>30*20</f>
        <v>600</v>
      </c>
      <c r="T6" s="24">
        <f>S6/1.1</f>
        <v>545.45454545454538</v>
      </c>
    </row>
    <row r="7" spans="2:21">
      <c r="B7" s="67"/>
      <c r="C7" s="55"/>
      <c r="D7" s="48"/>
      <c r="E7" s="21" t="s">
        <v>18</v>
      </c>
      <c r="F7" s="22" t="s">
        <v>6</v>
      </c>
      <c r="G7" s="22" t="s">
        <v>19</v>
      </c>
      <c r="H7" s="23">
        <v>23500</v>
      </c>
      <c r="I7" s="24">
        <f t="shared" ref="I7:I17" si="0">H7/1.1</f>
        <v>21363.63636363636</v>
      </c>
      <c r="M7" s="55"/>
      <c r="N7" s="56"/>
      <c r="O7" s="57"/>
      <c r="P7" s="21" t="s">
        <v>18</v>
      </c>
      <c r="Q7" s="22" t="s">
        <v>6</v>
      </c>
      <c r="R7" s="22" t="s">
        <v>19</v>
      </c>
      <c r="S7" s="23">
        <v>23500</v>
      </c>
      <c r="T7" s="24">
        <f t="shared" ref="T7:T17" si="1">S7/1.1</f>
        <v>21363.63636363636</v>
      </c>
    </row>
    <row r="8" spans="2:21">
      <c r="B8" s="67"/>
      <c r="C8" s="55"/>
      <c r="D8" s="48"/>
      <c r="E8" s="21" t="s">
        <v>20</v>
      </c>
      <c r="F8" s="22" t="s">
        <v>21</v>
      </c>
      <c r="G8" s="22" t="s">
        <v>22</v>
      </c>
      <c r="H8" s="23">
        <v>492</v>
      </c>
      <c r="I8" s="24">
        <f t="shared" si="0"/>
        <v>447.27272727272725</v>
      </c>
      <c r="M8" s="55"/>
      <c r="N8" s="56"/>
      <c r="O8" s="57"/>
      <c r="P8" s="21" t="s">
        <v>20</v>
      </c>
      <c r="Q8" s="22" t="s">
        <v>21</v>
      </c>
      <c r="R8" s="22" t="s">
        <v>22</v>
      </c>
      <c r="S8" s="23">
        <v>492</v>
      </c>
      <c r="T8" s="24">
        <f t="shared" si="1"/>
        <v>447.27272727272725</v>
      </c>
    </row>
    <row r="9" spans="2:21">
      <c r="B9" s="67"/>
      <c r="C9" s="55"/>
      <c r="D9" s="48"/>
      <c r="E9" s="21" t="s">
        <v>20</v>
      </c>
      <c r="F9" s="22" t="s">
        <v>22</v>
      </c>
      <c r="G9" s="22" t="s">
        <v>23</v>
      </c>
      <c r="H9" s="23">
        <v>136</v>
      </c>
      <c r="I9" s="24">
        <f t="shared" si="0"/>
        <v>123.63636363636363</v>
      </c>
      <c r="M9" s="55"/>
      <c r="N9" s="56"/>
      <c r="O9" s="57"/>
      <c r="P9" s="21" t="s">
        <v>20</v>
      </c>
      <c r="Q9" s="22" t="s">
        <v>22</v>
      </c>
      <c r="R9" s="22" t="s">
        <v>23</v>
      </c>
      <c r="S9" s="23">
        <v>136</v>
      </c>
      <c r="T9" s="24">
        <f t="shared" si="1"/>
        <v>123.63636363636363</v>
      </c>
    </row>
    <row r="10" spans="2:21">
      <c r="B10" s="67"/>
      <c r="C10" s="55"/>
      <c r="D10" s="48"/>
      <c r="E10" s="22"/>
      <c r="F10" s="22"/>
      <c r="G10" s="22"/>
      <c r="H10" s="23"/>
      <c r="I10" s="24">
        <f t="shared" si="0"/>
        <v>0</v>
      </c>
      <c r="M10" s="55"/>
      <c r="N10" s="56"/>
      <c r="O10" s="57"/>
      <c r="P10" s="22"/>
      <c r="Q10" s="22"/>
      <c r="R10" s="22"/>
      <c r="S10" s="23"/>
      <c r="T10" s="24">
        <f t="shared" si="1"/>
        <v>0</v>
      </c>
    </row>
    <row r="11" spans="2:21">
      <c r="B11" s="67"/>
      <c r="C11" s="55"/>
      <c r="D11" s="48"/>
      <c r="E11" s="22"/>
      <c r="F11" s="22"/>
      <c r="G11" s="22"/>
      <c r="H11" s="23"/>
      <c r="I11" s="24">
        <f t="shared" si="0"/>
        <v>0</v>
      </c>
      <c r="M11" s="55"/>
      <c r="N11" s="56"/>
      <c r="O11" s="57"/>
      <c r="P11" s="22"/>
      <c r="Q11" s="22"/>
      <c r="R11" s="22"/>
      <c r="S11" s="23"/>
      <c r="T11" s="24">
        <f t="shared" si="1"/>
        <v>0</v>
      </c>
    </row>
    <row r="12" spans="2:21">
      <c r="B12" s="68" t="s">
        <v>11</v>
      </c>
      <c r="C12" s="76">
        <f>MONTH(D3)</f>
        <v>4</v>
      </c>
      <c r="D12" s="49">
        <v>18</v>
      </c>
      <c r="E12" s="25" t="s">
        <v>20</v>
      </c>
      <c r="F12" s="25" t="s">
        <v>23</v>
      </c>
      <c r="G12" s="25" t="s">
        <v>22</v>
      </c>
      <c r="H12" s="26">
        <v>136</v>
      </c>
      <c r="I12" s="27">
        <f t="shared" si="0"/>
        <v>123.63636363636363</v>
      </c>
      <c r="M12" s="58" t="s">
        <v>11</v>
      </c>
      <c r="N12" s="59">
        <v>10</v>
      </c>
      <c r="O12" s="60">
        <v>4</v>
      </c>
      <c r="P12" s="25" t="s">
        <v>20</v>
      </c>
      <c r="Q12" s="25" t="s">
        <v>23</v>
      </c>
      <c r="R12" s="25" t="s">
        <v>22</v>
      </c>
      <c r="S12" s="26">
        <v>136</v>
      </c>
      <c r="T12" s="27">
        <f t="shared" si="1"/>
        <v>123.63636363636363</v>
      </c>
    </row>
    <row r="13" spans="2:21">
      <c r="B13" s="68"/>
      <c r="C13" s="76"/>
      <c r="D13" s="50"/>
      <c r="E13" s="25" t="s">
        <v>20</v>
      </c>
      <c r="F13" s="25" t="s">
        <v>22</v>
      </c>
      <c r="G13" s="25" t="s">
        <v>21</v>
      </c>
      <c r="H13" s="26">
        <v>492</v>
      </c>
      <c r="I13" s="27">
        <f t="shared" si="0"/>
        <v>447.27272727272725</v>
      </c>
      <c r="M13" s="58"/>
      <c r="N13" s="59"/>
      <c r="O13" s="61"/>
      <c r="P13" s="25" t="s">
        <v>20</v>
      </c>
      <c r="Q13" s="25" t="s">
        <v>22</v>
      </c>
      <c r="R13" s="25" t="s">
        <v>21</v>
      </c>
      <c r="S13" s="26">
        <v>492</v>
      </c>
      <c r="T13" s="27">
        <f t="shared" si="1"/>
        <v>447.27272727272725</v>
      </c>
    </row>
    <row r="14" spans="2:21">
      <c r="B14" s="68"/>
      <c r="C14" s="76"/>
      <c r="D14" s="50"/>
      <c r="E14" s="25" t="s">
        <v>18</v>
      </c>
      <c r="F14" s="25" t="s">
        <v>21</v>
      </c>
      <c r="G14" s="25" t="s">
        <v>6</v>
      </c>
      <c r="H14" s="26">
        <v>23500</v>
      </c>
      <c r="I14" s="27">
        <f t="shared" si="0"/>
        <v>21363.63636363636</v>
      </c>
      <c r="M14" s="58"/>
      <c r="N14" s="59"/>
      <c r="O14" s="61"/>
      <c r="P14" s="25" t="s">
        <v>18</v>
      </c>
      <c r="Q14" s="25" t="s">
        <v>21</v>
      </c>
      <c r="R14" s="25" t="s">
        <v>6</v>
      </c>
      <c r="S14" s="26">
        <v>23500</v>
      </c>
      <c r="T14" s="27">
        <f t="shared" si="1"/>
        <v>21363.63636363636</v>
      </c>
    </row>
    <row r="15" spans="2:21">
      <c r="B15" s="68"/>
      <c r="C15" s="76"/>
      <c r="D15" s="50"/>
      <c r="E15" s="28" t="s">
        <v>17</v>
      </c>
      <c r="F15" s="25" t="s">
        <v>6</v>
      </c>
      <c r="G15" s="25" t="s">
        <v>5</v>
      </c>
      <c r="H15" s="26">
        <f>30*20</f>
        <v>600</v>
      </c>
      <c r="I15" s="27">
        <f t="shared" si="0"/>
        <v>545.45454545454538</v>
      </c>
      <c r="M15" s="58"/>
      <c r="N15" s="59"/>
      <c r="O15" s="61"/>
      <c r="P15" s="28" t="s">
        <v>17</v>
      </c>
      <c r="Q15" s="25" t="s">
        <v>6</v>
      </c>
      <c r="R15" s="25" t="s">
        <v>5</v>
      </c>
      <c r="S15" s="26">
        <f>30*20</f>
        <v>600</v>
      </c>
      <c r="T15" s="27">
        <f t="shared" si="1"/>
        <v>545.45454545454538</v>
      </c>
    </row>
    <row r="16" spans="2:21">
      <c r="B16" s="68"/>
      <c r="C16" s="76"/>
      <c r="D16" s="50"/>
      <c r="E16" s="28"/>
      <c r="F16" s="25"/>
      <c r="G16" s="25"/>
      <c r="H16" s="26"/>
      <c r="I16" s="27">
        <f t="shared" si="0"/>
        <v>0</v>
      </c>
      <c r="M16" s="58"/>
      <c r="N16" s="59"/>
      <c r="O16" s="61"/>
      <c r="P16" s="28"/>
      <c r="Q16" s="25"/>
      <c r="R16" s="25"/>
      <c r="S16" s="26"/>
      <c r="T16" s="27">
        <f t="shared" si="1"/>
        <v>0</v>
      </c>
    </row>
    <row r="17" spans="2:22" ht="15" thickBot="1">
      <c r="B17" s="68"/>
      <c r="C17" s="77"/>
      <c r="D17" s="51"/>
      <c r="E17" s="28"/>
      <c r="F17" s="25"/>
      <c r="G17" s="25"/>
      <c r="H17" s="26"/>
      <c r="I17" s="27">
        <f t="shared" si="0"/>
        <v>0</v>
      </c>
      <c r="J17" s="29">
        <f>SUM(I6:I17)</f>
        <v>44959.999999999993</v>
      </c>
      <c r="K17" s="12" t="str">
        <f>IF(J17&lt;=100000,"〇","×")</f>
        <v>〇</v>
      </c>
      <c r="M17" s="58"/>
      <c r="N17" s="59"/>
      <c r="O17" s="62"/>
      <c r="P17" s="28"/>
      <c r="Q17" s="25"/>
      <c r="R17" s="25"/>
      <c r="S17" s="26"/>
      <c r="T17" s="27">
        <f t="shared" si="1"/>
        <v>0</v>
      </c>
      <c r="U17" s="29">
        <f>SUM(T6:T17)</f>
        <v>44959.999999999993</v>
      </c>
      <c r="V17" s="12" t="str">
        <f>IF(U17&lt;=100000,"〇","×")</f>
        <v>〇</v>
      </c>
    </row>
    <row r="18" spans="2:22" ht="14.25" customHeight="1">
      <c r="B18" s="55" t="s">
        <v>10</v>
      </c>
      <c r="C18" s="78">
        <v>5</v>
      </c>
      <c r="D18" s="52">
        <v>10</v>
      </c>
      <c r="E18" s="21" t="s">
        <v>17</v>
      </c>
      <c r="F18" s="22" t="s">
        <v>26</v>
      </c>
      <c r="G18" s="22" t="s">
        <v>27</v>
      </c>
      <c r="H18" s="23">
        <f>30*20</f>
        <v>600</v>
      </c>
      <c r="I18" s="24">
        <f>H18/1.1</f>
        <v>545.45454545454538</v>
      </c>
      <c r="M18" s="55" t="s">
        <v>10</v>
      </c>
      <c r="N18" s="63">
        <v>11</v>
      </c>
      <c r="O18" s="64">
        <v>12</v>
      </c>
      <c r="P18" s="21" t="s">
        <v>17</v>
      </c>
      <c r="Q18" s="22" t="s">
        <v>26</v>
      </c>
      <c r="R18" s="22" t="s">
        <v>27</v>
      </c>
      <c r="S18" s="23">
        <f>30*20</f>
        <v>600</v>
      </c>
      <c r="T18" s="24">
        <f>S18/1.1</f>
        <v>545.45454545454538</v>
      </c>
    </row>
    <row r="19" spans="2:22">
      <c r="B19" s="55"/>
      <c r="C19" s="72"/>
      <c r="D19" s="53"/>
      <c r="E19" s="21" t="s">
        <v>18</v>
      </c>
      <c r="F19" s="22" t="s">
        <v>6</v>
      </c>
      <c r="G19" s="22" t="s">
        <v>19</v>
      </c>
      <c r="H19" s="23">
        <v>23500</v>
      </c>
      <c r="I19" s="24">
        <f t="shared" ref="I19:I29" si="2">H19/1.1</f>
        <v>21363.63636363636</v>
      </c>
      <c r="M19" s="55"/>
      <c r="N19" s="56"/>
      <c r="O19" s="65"/>
      <c r="P19" s="21" t="s">
        <v>18</v>
      </c>
      <c r="Q19" s="22" t="s">
        <v>6</v>
      </c>
      <c r="R19" s="22" t="s">
        <v>19</v>
      </c>
      <c r="S19" s="23">
        <v>23500</v>
      </c>
      <c r="T19" s="24">
        <f t="shared" ref="T19:T29" si="3">S19/1.1</f>
        <v>21363.63636363636</v>
      </c>
    </row>
    <row r="20" spans="2:22">
      <c r="B20" s="55"/>
      <c r="C20" s="72"/>
      <c r="D20" s="53"/>
      <c r="E20" s="21" t="s">
        <v>20</v>
      </c>
      <c r="F20" s="22" t="s">
        <v>21</v>
      </c>
      <c r="G20" s="22" t="s">
        <v>22</v>
      </c>
      <c r="H20" s="23">
        <v>492</v>
      </c>
      <c r="I20" s="24">
        <f t="shared" si="2"/>
        <v>447.27272727272725</v>
      </c>
      <c r="M20" s="55"/>
      <c r="N20" s="56"/>
      <c r="O20" s="65"/>
      <c r="P20" s="21" t="s">
        <v>20</v>
      </c>
      <c r="Q20" s="22" t="s">
        <v>21</v>
      </c>
      <c r="R20" s="22" t="s">
        <v>22</v>
      </c>
      <c r="S20" s="23">
        <v>492</v>
      </c>
      <c r="T20" s="24">
        <f t="shared" si="3"/>
        <v>447.27272727272725</v>
      </c>
    </row>
    <row r="21" spans="2:22">
      <c r="B21" s="55"/>
      <c r="C21" s="72"/>
      <c r="D21" s="53"/>
      <c r="E21" s="21" t="s">
        <v>20</v>
      </c>
      <c r="F21" s="22" t="s">
        <v>22</v>
      </c>
      <c r="G21" s="22" t="s">
        <v>23</v>
      </c>
      <c r="H21" s="23">
        <v>136</v>
      </c>
      <c r="I21" s="24">
        <f t="shared" si="2"/>
        <v>123.63636363636363</v>
      </c>
      <c r="M21" s="55"/>
      <c r="N21" s="56"/>
      <c r="O21" s="65"/>
      <c r="P21" s="21" t="s">
        <v>20</v>
      </c>
      <c r="Q21" s="22" t="s">
        <v>22</v>
      </c>
      <c r="R21" s="22" t="s">
        <v>23</v>
      </c>
      <c r="S21" s="23">
        <v>136</v>
      </c>
      <c r="T21" s="24">
        <f t="shared" si="3"/>
        <v>123.63636363636363</v>
      </c>
    </row>
    <row r="22" spans="2:22">
      <c r="B22" s="55"/>
      <c r="C22" s="72"/>
      <c r="D22" s="53"/>
      <c r="E22" s="22"/>
      <c r="F22" s="22"/>
      <c r="G22" s="22"/>
      <c r="H22" s="23"/>
      <c r="I22" s="24">
        <f t="shared" si="2"/>
        <v>0</v>
      </c>
      <c r="M22" s="55"/>
      <c r="N22" s="56"/>
      <c r="O22" s="65"/>
      <c r="P22" s="22"/>
      <c r="Q22" s="22"/>
      <c r="R22" s="22"/>
      <c r="S22" s="23"/>
      <c r="T22" s="24">
        <f t="shared" si="3"/>
        <v>0</v>
      </c>
    </row>
    <row r="23" spans="2:22">
      <c r="B23" s="55"/>
      <c r="C23" s="72"/>
      <c r="D23" s="54"/>
      <c r="E23" s="22"/>
      <c r="F23" s="22"/>
      <c r="G23" s="22"/>
      <c r="H23" s="23"/>
      <c r="I23" s="24">
        <f t="shared" si="2"/>
        <v>0</v>
      </c>
      <c r="M23" s="55"/>
      <c r="N23" s="56"/>
      <c r="O23" s="66"/>
      <c r="P23" s="22"/>
      <c r="Q23" s="22"/>
      <c r="R23" s="22"/>
      <c r="S23" s="23"/>
      <c r="T23" s="24">
        <f t="shared" si="3"/>
        <v>0</v>
      </c>
    </row>
    <row r="24" spans="2:22">
      <c r="B24" s="58" t="s">
        <v>11</v>
      </c>
      <c r="C24" s="73">
        <v>5</v>
      </c>
      <c r="D24" s="69">
        <v>12</v>
      </c>
      <c r="E24" s="25" t="s">
        <v>20</v>
      </c>
      <c r="F24" s="25" t="s">
        <v>23</v>
      </c>
      <c r="G24" s="25" t="s">
        <v>22</v>
      </c>
      <c r="H24" s="26">
        <v>136</v>
      </c>
      <c r="I24" s="27">
        <f t="shared" si="2"/>
        <v>123.63636363636363</v>
      </c>
      <c r="M24" s="58" t="s">
        <v>11</v>
      </c>
      <c r="N24" s="59">
        <v>11</v>
      </c>
      <c r="O24" s="60">
        <v>15</v>
      </c>
      <c r="P24" s="25" t="s">
        <v>20</v>
      </c>
      <c r="Q24" s="25" t="s">
        <v>23</v>
      </c>
      <c r="R24" s="25" t="s">
        <v>22</v>
      </c>
      <c r="S24" s="26">
        <v>136</v>
      </c>
      <c r="T24" s="27">
        <f t="shared" si="3"/>
        <v>123.63636363636363</v>
      </c>
    </row>
    <row r="25" spans="2:22">
      <c r="B25" s="58"/>
      <c r="C25" s="73"/>
      <c r="D25" s="70"/>
      <c r="E25" s="25" t="s">
        <v>20</v>
      </c>
      <c r="F25" s="25" t="s">
        <v>22</v>
      </c>
      <c r="G25" s="25" t="s">
        <v>21</v>
      </c>
      <c r="H25" s="26">
        <v>492</v>
      </c>
      <c r="I25" s="27">
        <f t="shared" si="2"/>
        <v>447.27272727272725</v>
      </c>
      <c r="M25" s="58"/>
      <c r="N25" s="59"/>
      <c r="O25" s="61"/>
      <c r="P25" s="25" t="s">
        <v>20</v>
      </c>
      <c r="Q25" s="25" t="s">
        <v>22</v>
      </c>
      <c r="R25" s="25" t="s">
        <v>21</v>
      </c>
      <c r="S25" s="26">
        <v>492</v>
      </c>
      <c r="T25" s="27">
        <f t="shared" si="3"/>
        <v>447.27272727272725</v>
      </c>
    </row>
    <row r="26" spans="2:22">
      <c r="B26" s="58"/>
      <c r="C26" s="73"/>
      <c r="D26" s="70"/>
      <c r="E26" s="25" t="s">
        <v>18</v>
      </c>
      <c r="F26" s="25" t="s">
        <v>21</v>
      </c>
      <c r="G26" s="25" t="s">
        <v>6</v>
      </c>
      <c r="H26" s="26">
        <v>23500</v>
      </c>
      <c r="I26" s="27">
        <f t="shared" si="2"/>
        <v>21363.63636363636</v>
      </c>
      <c r="M26" s="58"/>
      <c r="N26" s="59"/>
      <c r="O26" s="61"/>
      <c r="P26" s="25" t="s">
        <v>18</v>
      </c>
      <c r="Q26" s="25" t="s">
        <v>21</v>
      </c>
      <c r="R26" s="25" t="s">
        <v>6</v>
      </c>
      <c r="S26" s="26">
        <v>23500</v>
      </c>
      <c r="T26" s="27">
        <f t="shared" si="3"/>
        <v>21363.63636363636</v>
      </c>
    </row>
    <row r="27" spans="2:22">
      <c r="B27" s="58"/>
      <c r="C27" s="73"/>
      <c r="D27" s="70"/>
      <c r="E27" s="28" t="s">
        <v>17</v>
      </c>
      <c r="F27" s="25" t="s">
        <v>6</v>
      </c>
      <c r="G27" s="25" t="s">
        <v>5</v>
      </c>
      <c r="H27" s="26">
        <f>30*20</f>
        <v>600</v>
      </c>
      <c r="I27" s="27">
        <f t="shared" si="2"/>
        <v>545.45454545454538</v>
      </c>
      <c r="M27" s="58"/>
      <c r="N27" s="59"/>
      <c r="O27" s="61"/>
      <c r="P27" s="28" t="s">
        <v>17</v>
      </c>
      <c r="Q27" s="25" t="s">
        <v>6</v>
      </c>
      <c r="R27" s="25" t="s">
        <v>5</v>
      </c>
      <c r="S27" s="26">
        <f>30*20</f>
        <v>600</v>
      </c>
      <c r="T27" s="27">
        <f t="shared" si="3"/>
        <v>545.45454545454538</v>
      </c>
    </row>
    <row r="28" spans="2:22">
      <c r="B28" s="58"/>
      <c r="C28" s="73"/>
      <c r="D28" s="70"/>
      <c r="E28" s="28"/>
      <c r="F28" s="25"/>
      <c r="G28" s="25"/>
      <c r="H28" s="26"/>
      <c r="I28" s="27">
        <f t="shared" si="2"/>
        <v>0</v>
      </c>
      <c r="M28" s="58"/>
      <c r="N28" s="59"/>
      <c r="O28" s="61"/>
      <c r="P28" s="28"/>
      <c r="Q28" s="25"/>
      <c r="R28" s="25"/>
      <c r="S28" s="26"/>
      <c r="T28" s="27">
        <f t="shared" si="3"/>
        <v>0</v>
      </c>
    </row>
    <row r="29" spans="2:22">
      <c r="B29" s="58"/>
      <c r="C29" s="73"/>
      <c r="D29" s="71"/>
      <c r="E29" s="28"/>
      <c r="F29" s="25"/>
      <c r="G29" s="25"/>
      <c r="H29" s="26"/>
      <c r="I29" s="27">
        <f t="shared" si="2"/>
        <v>0</v>
      </c>
      <c r="J29" s="29">
        <f>SUM(I18:I29)</f>
        <v>44959.999999999993</v>
      </c>
      <c r="K29" s="12" t="str">
        <f>IF(J29&lt;=100000,"〇","×")</f>
        <v>〇</v>
      </c>
      <c r="M29" s="58"/>
      <c r="N29" s="59"/>
      <c r="O29" s="62"/>
      <c r="P29" s="28"/>
      <c r="Q29" s="25"/>
      <c r="R29" s="25"/>
      <c r="S29" s="26"/>
      <c r="T29" s="27">
        <f t="shared" si="3"/>
        <v>0</v>
      </c>
      <c r="U29" s="29">
        <f>SUM(T18:T29)</f>
        <v>44959.999999999993</v>
      </c>
      <c r="V29" s="12" t="str">
        <f>IF(U29&lt;=100000,"〇","×")</f>
        <v>〇</v>
      </c>
    </row>
    <row r="30" spans="2:22" ht="14.25" customHeight="1">
      <c r="B30" s="55" t="s">
        <v>10</v>
      </c>
      <c r="C30" s="72">
        <v>6</v>
      </c>
      <c r="D30" s="52">
        <v>30</v>
      </c>
      <c r="E30" s="21" t="s">
        <v>17</v>
      </c>
      <c r="F30" s="22" t="s">
        <v>26</v>
      </c>
      <c r="G30" s="22" t="s">
        <v>27</v>
      </c>
      <c r="H30" s="23">
        <f>30*20</f>
        <v>600</v>
      </c>
      <c r="I30" s="24">
        <f>H30/1.1</f>
        <v>545.45454545454538</v>
      </c>
      <c r="M30" s="55" t="s">
        <v>10</v>
      </c>
      <c r="N30" s="56">
        <v>12</v>
      </c>
      <c r="O30" s="64">
        <v>2</v>
      </c>
      <c r="P30" s="21" t="s">
        <v>17</v>
      </c>
      <c r="Q30" s="22" t="s">
        <v>26</v>
      </c>
      <c r="R30" s="22" t="s">
        <v>27</v>
      </c>
      <c r="S30" s="23">
        <f>30*20</f>
        <v>600</v>
      </c>
      <c r="T30" s="24">
        <f>S30/1.1</f>
        <v>545.45454545454538</v>
      </c>
    </row>
    <row r="31" spans="2:22">
      <c r="B31" s="55"/>
      <c r="C31" s="72"/>
      <c r="D31" s="53"/>
      <c r="E31" s="21" t="s">
        <v>18</v>
      </c>
      <c r="F31" s="22" t="s">
        <v>6</v>
      </c>
      <c r="G31" s="22" t="s">
        <v>19</v>
      </c>
      <c r="H31" s="23">
        <v>23500</v>
      </c>
      <c r="I31" s="24">
        <f t="shared" ref="I31:I41" si="4">H31/1.1</f>
        <v>21363.63636363636</v>
      </c>
      <c r="M31" s="55"/>
      <c r="N31" s="56"/>
      <c r="O31" s="65"/>
      <c r="P31" s="21" t="s">
        <v>18</v>
      </c>
      <c r="Q31" s="22" t="s">
        <v>6</v>
      </c>
      <c r="R31" s="22" t="s">
        <v>19</v>
      </c>
      <c r="S31" s="23">
        <v>23500</v>
      </c>
      <c r="T31" s="24">
        <f t="shared" ref="T31:T41" si="5">S31/1.1</f>
        <v>21363.63636363636</v>
      </c>
    </row>
    <row r="32" spans="2:22">
      <c r="B32" s="55"/>
      <c r="C32" s="72"/>
      <c r="D32" s="53"/>
      <c r="E32" s="21" t="s">
        <v>20</v>
      </c>
      <c r="F32" s="22" t="s">
        <v>21</v>
      </c>
      <c r="G32" s="22" t="s">
        <v>22</v>
      </c>
      <c r="H32" s="23">
        <v>492</v>
      </c>
      <c r="I32" s="24">
        <f t="shared" si="4"/>
        <v>447.27272727272725</v>
      </c>
      <c r="M32" s="55"/>
      <c r="N32" s="56"/>
      <c r="O32" s="65"/>
      <c r="P32" s="21" t="s">
        <v>20</v>
      </c>
      <c r="Q32" s="22" t="s">
        <v>21</v>
      </c>
      <c r="R32" s="22" t="s">
        <v>22</v>
      </c>
      <c r="S32" s="23">
        <v>492</v>
      </c>
      <c r="T32" s="24">
        <f t="shared" si="5"/>
        <v>447.27272727272725</v>
      </c>
    </row>
    <row r="33" spans="2:22">
      <c r="B33" s="55"/>
      <c r="C33" s="72"/>
      <c r="D33" s="53"/>
      <c r="E33" s="21" t="s">
        <v>20</v>
      </c>
      <c r="F33" s="22" t="s">
        <v>22</v>
      </c>
      <c r="G33" s="22" t="s">
        <v>23</v>
      </c>
      <c r="H33" s="23">
        <v>136</v>
      </c>
      <c r="I33" s="24">
        <f t="shared" si="4"/>
        <v>123.63636363636363</v>
      </c>
      <c r="M33" s="55"/>
      <c r="N33" s="56"/>
      <c r="O33" s="65"/>
      <c r="P33" s="21" t="s">
        <v>20</v>
      </c>
      <c r="Q33" s="22" t="s">
        <v>22</v>
      </c>
      <c r="R33" s="22" t="s">
        <v>23</v>
      </c>
      <c r="S33" s="23">
        <v>136</v>
      </c>
      <c r="T33" s="24">
        <f t="shared" si="5"/>
        <v>123.63636363636363</v>
      </c>
    </row>
    <row r="34" spans="2:22">
      <c r="B34" s="55"/>
      <c r="C34" s="72"/>
      <c r="D34" s="53"/>
      <c r="E34" s="22"/>
      <c r="F34" s="22"/>
      <c r="G34" s="22"/>
      <c r="H34" s="23"/>
      <c r="I34" s="24">
        <f t="shared" si="4"/>
        <v>0</v>
      </c>
      <c r="M34" s="55"/>
      <c r="N34" s="56"/>
      <c r="O34" s="65"/>
      <c r="P34" s="22"/>
      <c r="Q34" s="22"/>
      <c r="R34" s="22"/>
      <c r="S34" s="23"/>
      <c r="T34" s="24">
        <f t="shared" si="5"/>
        <v>0</v>
      </c>
    </row>
    <row r="35" spans="2:22">
      <c r="B35" s="55"/>
      <c r="C35" s="72"/>
      <c r="D35" s="54"/>
      <c r="E35" s="22"/>
      <c r="F35" s="22"/>
      <c r="G35" s="22"/>
      <c r="H35" s="23"/>
      <c r="I35" s="24">
        <f t="shared" si="4"/>
        <v>0</v>
      </c>
      <c r="M35" s="55"/>
      <c r="N35" s="56"/>
      <c r="O35" s="66"/>
      <c r="P35" s="22"/>
      <c r="Q35" s="22"/>
      <c r="R35" s="22"/>
      <c r="S35" s="23"/>
      <c r="T35" s="24">
        <f t="shared" si="5"/>
        <v>0</v>
      </c>
    </row>
    <row r="36" spans="2:22">
      <c r="B36" s="58" t="s">
        <v>11</v>
      </c>
      <c r="C36" s="73">
        <v>6</v>
      </c>
      <c r="D36" s="69">
        <v>31</v>
      </c>
      <c r="E36" s="25" t="s">
        <v>20</v>
      </c>
      <c r="F36" s="25" t="s">
        <v>23</v>
      </c>
      <c r="G36" s="25" t="s">
        <v>22</v>
      </c>
      <c r="H36" s="26">
        <v>136</v>
      </c>
      <c r="I36" s="27">
        <f t="shared" si="4"/>
        <v>123.63636363636363</v>
      </c>
      <c r="M36" s="58" t="s">
        <v>11</v>
      </c>
      <c r="N36" s="59">
        <v>12</v>
      </c>
      <c r="O36" s="60">
        <v>4</v>
      </c>
      <c r="P36" s="25" t="s">
        <v>20</v>
      </c>
      <c r="Q36" s="25" t="s">
        <v>23</v>
      </c>
      <c r="R36" s="25" t="s">
        <v>22</v>
      </c>
      <c r="S36" s="26">
        <v>136</v>
      </c>
      <c r="T36" s="27">
        <f t="shared" si="5"/>
        <v>123.63636363636363</v>
      </c>
    </row>
    <row r="37" spans="2:22">
      <c r="B37" s="58"/>
      <c r="C37" s="73"/>
      <c r="D37" s="70"/>
      <c r="E37" s="25" t="s">
        <v>20</v>
      </c>
      <c r="F37" s="25" t="s">
        <v>22</v>
      </c>
      <c r="G37" s="25" t="s">
        <v>21</v>
      </c>
      <c r="H37" s="26">
        <v>492</v>
      </c>
      <c r="I37" s="27">
        <f t="shared" si="4"/>
        <v>447.27272727272725</v>
      </c>
      <c r="M37" s="58"/>
      <c r="N37" s="59"/>
      <c r="O37" s="61"/>
      <c r="P37" s="25" t="s">
        <v>20</v>
      </c>
      <c r="Q37" s="25" t="s">
        <v>22</v>
      </c>
      <c r="R37" s="25" t="s">
        <v>21</v>
      </c>
      <c r="S37" s="26">
        <v>492</v>
      </c>
      <c r="T37" s="27">
        <f t="shared" si="5"/>
        <v>447.27272727272725</v>
      </c>
    </row>
    <row r="38" spans="2:22">
      <c r="B38" s="58"/>
      <c r="C38" s="73"/>
      <c r="D38" s="70"/>
      <c r="E38" s="25" t="s">
        <v>18</v>
      </c>
      <c r="F38" s="25" t="s">
        <v>21</v>
      </c>
      <c r="G38" s="25" t="s">
        <v>6</v>
      </c>
      <c r="H38" s="26">
        <v>23500</v>
      </c>
      <c r="I38" s="27">
        <f t="shared" si="4"/>
        <v>21363.63636363636</v>
      </c>
      <c r="M38" s="58"/>
      <c r="N38" s="59"/>
      <c r="O38" s="61"/>
      <c r="P38" s="25" t="s">
        <v>18</v>
      </c>
      <c r="Q38" s="25" t="s">
        <v>21</v>
      </c>
      <c r="R38" s="25" t="s">
        <v>6</v>
      </c>
      <c r="S38" s="26">
        <v>23500</v>
      </c>
      <c r="T38" s="27">
        <f t="shared" si="5"/>
        <v>21363.63636363636</v>
      </c>
    </row>
    <row r="39" spans="2:22">
      <c r="B39" s="58"/>
      <c r="C39" s="73"/>
      <c r="D39" s="70"/>
      <c r="E39" s="28" t="s">
        <v>17</v>
      </c>
      <c r="F39" s="25" t="s">
        <v>6</v>
      </c>
      <c r="G39" s="25" t="s">
        <v>5</v>
      </c>
      <c r="H39" s="26">
        <f>30*20</f>
        <v>600</v>
      </c>
      <c r="I39" s="27">
        <f t="shared" si="4"/>
        <v>545.45454545454538</v>
      </c>
      <c r="M39" s="58"/>
      <c r="N39" s="59"/>
      <c r="O39" s="61"/>
      <c r="P39" s="28" t="s">
        <v>17</v>
      </c>
      <c r="Q39" s="25" t="s">
        <v>6</v>
      </c>
      <c r="R39" s="25" t="s">
        <v>5</v>
      </c>
      <c r="S39" s="26">
        <f>30*20</f>
        <v>600</v>
      </c>
      <c r="T39" s="27">
        <f t="shared" si="5"/>
        <v>545.45454545454538</v>
      </c>
    </row>
    <row r="40" spans="2:22">
      <c r="B40" s="58"/>
      <c r="C40" s="73"/>
      <c r="D40" s="70"/>
      <c r="E40" s="28"/>
      <c r="F40" s="25"/>
      <c r="G40" s="25"/>
      <c r="H40" s="26"/>
      <c r="I40" s="27">
        <f t="shared" si="4"/>
        <v>0</v>
      </c>
      <c r="M40" s="58"/>
      <c r="N40" s="59"/>
      <c r="O40" s="61"/>
      <c r="P40" s="28"/>
      <c r="Q40" s="25"/>
      <c r="R40" s="25"/>
      <c r="S40" s="26"/>
      <c r="T40" s="27">
        <f t="shared" si="5"/>
        <v>0</v>
      </c>
    </row>
    <row r="41" spans="2:22">
      <c r="B41" s="58"/>
      <c r="C41" s="73"/>
      <c r="D41" s="71"/>
      <c r="E41" s="28"/>
      <c r="F41" s="25"/>
      <c r="G41" s="25"/>
      <c r="H41" s="26"/>
      <c r="I41" s="27">
        <f t="shared" si="4"/>
        <v>0</v>
      </c>
      <c r="J41" s="29">
        <f>SUM(I30:I41)</f>
        <v>44959.999999999993</v>
      </c>
      <c r="K41" s="12" t="str">
        <f>IF(J41&lt;=100000,"〇","×")</f>
        <v>〇</v>
      </c>
      <c r="M41" s="58"/>
      <c r="N41" s="59"/>
      <c r="O41" s="62"/>
      <c r="P41" s="28"/>
      <c r="Q41" s="25"/>
      <c r="R41" s="25"/>
      <c r="S41" s="26"/>
      <c r="T41" s="27">
        <f t="shared" si="5"/>
        <v>0</v>
      </c>
      <c r="U41" s="29">
        <f>SUM(T30:T41)</f>
        <v>44959.999999999993</v>
      </c>
      <c r="V41" s="12" t="str">
        <f>IF(U41&lt;=100000,"〇","×")</f>
        <v>〇</v>
      </c>
    </row>
    <row r="42" spans="2:22" ht="14.25" customHeight="1">
      <c r="B42" s="55" t="s">
        <v>10</v>
      </c>
      <c r="C42" s="72">
        <v>7</v>
      </c>
      <c r="D42" s="52">
        <v>5</v>
      </c>
      <c r="E42" s="21" t="s">
        <v>17</v>
      </c>
      <c r="F42" s="22" t="s">
        <v>26</v>
      </c>
      <c r="G42" s="22" t="s">
        <v>27</v>
      </c>
      <c r="H42" s="23">
        <f>30*20</f>
        <v>600</v>
      </c>
      <c r="I42" s="24">
        <f>H42/1.1</f>
        <v>545.45454545454538</v>
      </c>
      <c r="M42" s="55" t="s">
        <v>10</v>
      </c>
      <c r="N42" s="56">
        <v>1</v>
      </c>
      <c r="O42" s="64">
        <v>10</v>
      </c>
      <c r="P42" s="21" t="s">
        <v>17</v>
      </c>
      <c r="Q42" s="22" t="s">
        <v>26</v>
      </c>
      <c r="R42" s="22" t="s">
        <v>27</v>
      </c>
      <c r="S42" s="23">
        <f>30*20</f>
        <v>600</v>
      </c>
      <c r="T42" s="24">
        <f>S42/1.1</f>
        <v>545.45454545454538</v>
      </c>
    </row>
    <row r="43" spans="2:22">
      <c r="B43" s="55"/>
      <c r="C43" s="72"/>
      <c r="D43" s="53"/>
      <c r="E43" s="21" t="s">
        <v>18</v>
      </c>
      <c r="F43" s="22" t="s">
        <v>6</v>
      </c>
      <c r="G43" s="22" t="s">
        <v>19</v>
      </c>
      <c r="H43" s="23">
        <v>23500</v>
      </c>
      <c r="I43" s="24">
        <f t="shared" ref="I43:I53" si="6">H43/1.1</f>
        <v>21363.63636363636</v>
      </c>
      <c r="M43" s="55"/>
      <c r="N43" s="56"/>
      <c r="O43" s="65"/>
      <c r="P43" s="21" t="s">
        <v>18</v>
      </c>
      <c r="Q43" s="22" t="s">
        <v>6</v>
      </c>
      <c r="R43" s="22" t="s">
        <v>19</v>
      </c>
      <c r="S43" s="23">
        <v>23500</v>
      </c>
      <c r="T43" s="24">
        <f t="shared" ref="T43:T53" si="7">S43/1.1</f>
        <v>21363.63636363636</v>
      </c>
    </row>
    <row r="44" spans="2:22">
      <c r="B44" s="55"/>
      <c r="C44" s="72"/>
      <c r="D44" s="53"/>
      <c r="E44" s="21" t="s">
        <v>20</v>
      </c>
      <c r="F44" s="22" t="s">
        <v>21</v>
      </c>
      <c r="G44" s="22" t="s">
        <v>22</v>
      </c>
      <c r="H44" s="23">
        <v>492</v>
      </c>
      <c r="I44" s="24">
        <f t="shared" si="6"/>
        <v>447.27272727272725</v>
      </c>
      <c r="M44" s="55"/>
      <c r="N44" s="56"/>
      <c r="O44" s="65"/>
      <c r="P44" s="21" t="s">
        <v>20</v>
      </c>
      <c r="Q44" s="22" t="s">
        <v>21</v>
      </c>
      <c r="R44" s="22" t="s">
        <v>22</v>
      </c>
      <c r="S44" s="23">
        <v>492</v>
      </c>
      <c r="T44" s="24">
        <f t="shared" si="7"/>
        <v>447.27272727272725</v>
      </c>
    </row>
    <row r="45" spans="2:22">
      <c r="B45" s="55"/>
      <c r="C45" s="72"/>
      <c r="D45" s="53"/>
      <c r="E45" s="21" t="s">
        <v>20</v>
      </c>
      <c r="F45" s="22" t="s">
        <v>22</v>
      </c>
      <c r="G45" s="22" t="s">
        <v>23</v>
      </c>
      <c r="H45" s="23">
        <v>136</v>
      </c>
      <c r="I45" s="24">
        <f t="shared" si="6"/>
        <v>123.63636363636363</v>
      </c>
      <c r="M45" s="55"/>
      <c r="N45" s="56"/>
      <c r="O45" s="65"/>
      <c r="P45" s="21" t="s">
        <v>20</v>
      </c>
      <c r="Q45" s="22" t="s">
        <v>22</v>
      </c>
      <c r="R45" s="22" t="s">
        <v>23</v>
      </c>
      <c r="S45" s="23">
        <v>136</v>
      </c>
      <c r="T45" s="24">
        <f t="shared" si="7"/>
        <v>123.63636363636363</v>
      </c>
    </row>
    <row r="46" spans="2:22">
      <c r="B46" s="55"/>
      <c r="C46" s="72"/>
      <c r="D46" s="53"/>
      <c r="E46" s="22"/>
      <c r="F46" s="22"/>
      <c r="G46" s="22"/>
      <c r="H46" s="23"/>
      <c r="I46" s="24">
        <f t="shared" si="6"/>
        <v>0</v>
      </c>
      <c r="M46" s="55"/>
      <c r="N46" s="56"/>
      <c r="O46" s="65"/>
      <c r="P46" s="22"/>
      <c r="Q46" s="22"/>
      <c r="R46" s="22"/>
      <c r="S46" s="23"/>
      <c r="T46" s="24">
        <f t="shared" si="7"/>
        <v>0</v>
      </c>
    </row>
    <row r="47" spans="2:22">
      <c r="B47" s="55"/>
      <c r="C47" s="72"/>
      <c r="D47" s="54"/>
      <c r="E47" s="22"/>
      <c r="F47" s="22"/>
      <c r="G47" s="22"/>
      <c r="H47" s="23"/>
      <c r="I47" s="24">
        <f t="shared" si="6"/>
        <v>0</v>
      </c>
      <c r="M47" s="55"/>
      <c r="N47" s="56"/>
      <c r="O47" s="66"/>
      <c r="P47" s="22"/>
      <c r="Q47" s="22"/>
      <c r="R47" s="22"/>
      <c r="S47" s="23"/>
      <c r="T47" s="24">
        <f t="shared" si="7"/>
        <v>0</v>
      </c>
    </row>
    <row r="48" spans="2:22">
      <c r="B48" s="58" t="s">
        <v>11</v>
      </c>
      <c r="C48" s="73">
        <v>7</v>
      </c>
      <c r="D48" s="69">
        <v>9</v>
      </c>
      <c r="E48" s="25" t="s">
        <v>20</v>
      </c>
      <c r="F48" s="25" t="s">
        <v>23</v>
      </c>
      <c r="G48" s="25" t="s">
        <v>22</v>
      </c>
      <c r="H48" s="26">
        <v>136</v>
      </c>
      <c r="I48" s="27">
        <f t="shared" si="6"/>
        <v>123.63636363636363</v>
      </c>
      <c r="M48" s="58" t="s">
        <v>11</v>
      </c>
      <c r="N48" s="59">
        <v>1</v>
      </c>
      <c r="O48" s="60">
        <v>14</v>
      </c>
      <c r="P48" s="25" t="s">
        <v>20</v>
      </c>
      <c r="Q48" s="25" t="s">
        <v>23</v>
      </c>
      <c r="R48" s="25" t="s">
        <v>22</v>
      </c>
      <c r="S48" s="26">
        <v>136</v>
      </c>
      <c r="T48" s="27">
        <f t="shared" si="7"/>
        <v>123.63636363636363</v>
      </c>
    </row>
    <row r="49" spans="2:22">
      <c r="B49" s="58"/>
      <c r="C49" s="73"/>
      <c r="D49" s="70"/>
      <c r="E49" s="25" t="s">
        <v>20</v>
      </c>
      <c r="F49" s="25" t="s">
        <v>22</v>
      </c>
      <c r="G49" s="25" t="s">
        <v>21</v>
      </c>
      <c r="H49" s="26">
        <v>492</v>
      </c>
      <c r="I49" s="27">
        <f t="shared" si="6"/>
        <v>447.27272727272725</v>
      </c>
      <c r="M49" s="58"/>
      <c r="N49" s="59"/>
      <c r="O49" s="61"/>
      <c r="P49" s="25" t="s">
        <v>20</v>
      </c>
      <c r="Q49" s="25" t="s">
        <v>22</v>
      </c>
      <c r="R49" s="25" t="s">
        <v>21</v>
      </c>
      <c r="S49" s="26">
        <v>492</v>
      </c>
      <c r="T49" s="27">
        <f t="shared" si="7"/>
        <v>447.27272727272725</v>
      </c>
    </row>
    <row r="50" spans="2:22">
      <c r="B50" s="58"/>
      <c r="C50" s="73"/>
      <c r="D50" s="70"/>
      <c r="E50" s="25" t="s">
        <v>18</v>
      </c>
      <c r="F50" s="25" t="s">
        <v>21</v>
      </c>
      <c r="G50" s="25" t="s">
        <v>6</v>
      </c>
      <c r="H50" s="26">
        <v>23500</v>
      </c>
      <c r="I50" s="27">
        <f t="shared" si="6"/>
        <v>21363.63636363636</v>
      </c>
      <c r="M50" s="58"/>
      <c r="N50" s="59"/>
      <c r="O50" s="61"/>
      <c r="P50" s="25" t="s">
        <v>18</v>
      </c>
      <c r="Q50" s="25" t="s">
        <v>21</v>
      </c>
      <c r="R50" s="25" t="s">
        <v>6</v>
      </c>
      <c r="S50" s="26">
        <v>23500</v>
      </c>
      <c r="T50" s="27">
        <f t="shared" si="7"/>
        <v>21363.63636363636</v>
      </c>
    </row>
    <row r="51" spans="2:22">
      <c r="B51" s="58"/>
      <c r="C51" s="73"/>
      <c r="D51" s="70"/>
      <c r="E51" s="28" t="s">
        <v>17</v>
      </c>
      <c r="F51" s="25" t="s">
        <v>6</v>
      </c>
      <c r="G51" s="25" t="s">
        <v>5</v>
      </c>
      <c r="H51" s="26">
        <f>30*20</f>
        <v>600</v>
      </c>
      <c r="I51" s="27">
        <f t="shared" si="6"/>
        <v>545.45454545454538</v>
      </c>
      <c r="M51" s="58"/>
      <c r="N51" s="59"/>
      <c r="O51" s="61"/>
      <c r="P51" s="28" t="s">
        <v>17</v>
      </c>
      <c r="Q51" s="25" t="s">
        <v>6</v>
      </c>
      <c r="R51" s="25" t="s">
        <v>5</v>
      </c>
      <c r="S51" s="26">
        <f>30*20</f>
        <v>600</v>
      </c>
      <c r="T51" s="27">
        <f t="shared" si="7"/>
        <v>545.45454545454538</v>
      </c>
    </row>
    <row r="52" spans="2:22">
      <c r="B52" s="58"/>
      <c r="C52" s="73"/>
      <c r="D52" s="70"/>
      <c r="E52" s="28"/>
      <c r="F52" s="25"/>
      <c r="G52" s="25"/>
      <c r="H52" s="26"/>
      <c r="I52" s="27">
        <f t="shared" si="6"/>
        <v>0</v>
      </c>
      <c r="M52" s="58"/>
      <c r="N52" s="59"/>
      <c r="O52" s="61"/>
      <c r="P52" s="28"/>
      <c r="Q52" s="25"/>
      <c r="R52" s="25"/>
      <c r="S52" s="26"/>
      <c r="T52" s="27">
        <f t="shared" si="7"/>
        <v>0</v>
      </c>
    </row>
    <row r="53" spans="2:22">
      <c r="B53" s="58"/>
      <c r="C53" s="73"/>
      <c r="D53" s="71"/>
      <c r="E53" s="28"/>
      <c r="F53" s="25"/>
      <c r="G53" s="25"/>
      <c r="H53" s="26"/>
      <c r="I53" s="27">
        <f t="shared" si="6"/>
        <v>0</v>
      </c>
      <c r="J53" s="29">
        <f>SUM(I42:I53)</f>
        <v>44959.999999999993</v>
      </c>
      <c r="K53" s="12" t="str">
        <f>IF(J53&lt;=100000,"〇","×")</f>
        <v>〇</v>
      </c>
      <c r="M53" s="58"/>
      <c r="N53" s="59"/>
      <c r="O53" s="62"/>
      <c r="P53" s="28"/>
      <c r="Q53" s="25"/>
      <c r="R53" s="25"/>
      <c r="S53" s="26"/>
      <c r="T53" s="27">
        <f t="shared" si="7"/>
        <v>0</v>
      </c>
      <c r="U53" s="29">
        <f>SUM(T42:T53)</f>
        <v>44959.999999999993</v>
      </c>
      <c r="V53" s="12" t="str">
        <f>IF(U53&lt;=100000,"〇","×")</f>
        <v>〇</v>
      </c>
    </row>
    <row r="54" spans="2:22" ht="14.25" customHeight="1">
      <c r="B54" s="55" t="s">
        <v>10</v>
      </c>
      <c r="C54" s="72">
        <v>8</v>
      </c>
      <c r="D54" s="52">
        <v>10</v>
      </c>
      <c r="E54" s="21" t="s">
        <v>17</v>
      </c>
      <c r="F54" s="22" t="s">
        <v>26</v>
      </c>
      <c r="G54" s="22" t="s">
        <v>27</v>
      </c>
      <c r="H54" s="23">
        <f>30*20</f>
        <v>600</v>
      </c>
      <c r="I54" s="24">
        <f>H54/1.1</f>
        <v>545.45454545454538</v>
      </c>
      <c r="M54" s="55" t="s">
        <v>10</v>
      </c>
      <c r="N54" s="56">
        <v>2</v>
      </c>
      <c r="O54" s="64">
        <v>4</v>
      </c>
      <c r="P54" s="21" t="s">
        <v>17</v>
      </c>
      <c r="Q54" s="22" t="s">
        <v>26</v>
      </c>
      <c r="R54" s="22" t="s">
        <v>27</v>
      </c>
      <c r="S54" s="23">
        <f>30*20</f>
        <v>600</v>
      </c>
      <c r="T54" s="24">
        <f>S54/1.1</f>
        <v>545.45454545454538</v>
      </c>
    </row>
    <row r="55" spans="2:22">
      <c r="B55" s="55"/>
      <c r="C55" s="72"/>
      <c r="D55" s="53"/>
      <c r="E55" s="21" t="s">
        <v>18</v>
      </c>
      <c r="F55" s="22" t="s">
        <v>6</v>
      </c>
      <c r="G55" s="22" t="s">
        <v>19</v>
      </c>
      <c r="H55" s="23">
        <v>23500</v>
      </c>
      <c r="I55" s="24">
        <f t="shared" ref="I55:I65" si="8">H55/1.1</f>
        <v>21363.63636363636</v>
      </c>
      <c r="M55" s="55"/>
      <c r="N55" s="56"/>
      <c r="O55" s="65"/>
      <c r="P55" s="21" t="s">
        <v>18</v>
      </c>
      <c r="Q55" s="22" t="s">
        <v>6</v>
      </c>
      <c r="R55" s="22" t="s">
        <v>19</v>
      </c>
      <c r="S55" s="23">
        <v>23500</v>
      </c>
      <c r="T55" s="24">
        <f t="shared" ref="T55:T65" si="9">S55/1.1</f>
        <v>21363.63636363636</v>
      </c>
    </row>
    <row r="56" spans="2:22">
      <c r="B56" s="55"/>
      <c r="C56" s="72"/>
      <c r="D56" s="53"/>
      <c r="E56" s="21" t="s">
        <v>20</v>
      </c>
      <c r="F56" s="22" t="s">
        <v>21</v>
      </c>
      <c r="G56" s="22" t="s">
        <v>22</v>
      </c>
      <c r="H56" s="23">
        <v>492</v>
      </c>
      <c r="I56" s="24">
        <f t="shared" si="8"/>
        <v>447.27272727272725</v>
      </c>
      <c r="M56" s="55"/>
      <c r="N56" s="56"/>
      <c r="O56" s="65"/>
      <c r="P56" s="21" t="s">
        <v>20</v>
      </c>
      <c r="Q56" s="22" t="s">
        <v>21</v>
      </c>
      <c r="R56" s="22" t="s">
        <v>22</v>
      </c>
      <c r="S56" s="23">
        <v>492</v>
      </c>
      <c r="T56" s="24">
        <f t="shared" si="9"/>
        <v>447.27272727272725</v>
      </c>
    </row>
    <row r="57" spans="2:22">
      <c r="B57" s="55"/>
      <c r="C57" s="72"/>
      <c r="D57" s="53"/>
      <c r="E57" s="21" t="s">
        <v>20</v>
      </c>
      <c r="F57" s="22" t="s">
        <v>22</v>
      </c>
      <c r="G57" s="22" t="s">
        <v>23</v>
      </c>
      <c r="H57" s="23">
        <v>136</v>
      </c>
      <c r="I57" s="24">
        <f t="shared" si="8"/>
        <v>123.63636363636363</v>
      </c>
      <c r="M57" s="55"/>
      <c r="N57" s="56"/>
      <c r="O57" s="65"/>
      <c r="P57" s="21" t="s">
        <v>20</v>
      </c>
      <c r="Q57" s="22" t="s">
        <v>22</v>
      </c>
      <c r="R57" s="22" t="s">
        <v>23</v>
      </c>
      <c r="S57" s="23">
        <v>136</v>
      </c>
      <c r="T57" s="24">
        <f t="shared" si="9"/>
        <v>123.63636363636363</v>
      </c>
    </row>
    <row r="58" spans="2:22">
      <c r="B58" s="55"/>
      <c r="C58" s="72"/>
      <c r="D58" s="53"/>
      <c r="E58" s="22"/>
      <c r="F58" s="22"/>
      <c r="G58" s="22"/>
      <c r="H58" s="23"/>
      <c r="I58" s="24">
        <f t="shared" si="8"/>
        <v>0</v>
      </c>
      <c r="M58" s="55"/>
      <c r="N58" s="56"/>
      <c r="O58" s="65"/>
      <c r="P58" s="22"/>
      <c r="Q58" s="22"/>
      <c r="R58" s="22"/>
      <c r="S58" s="23"/>
      <c r="T58" s="24">
        <f t="shared" si="9"/>
        <v>0</v>
      </c>
    </row>
    <row r="59" spans="2:22">
      <c r="B59" s="55"/>
      <c r="C59" s="72"/>
      <c r="D59" s="54"/>
      <c r="E59" s="22"/>
      <c r="F59" s="22"/>
      <c r="G59" s="22"/>
      <c r="H59" s="23"/>
      <c r="I59" s="24">
        <f t="shared" si="8"/>
        <v>0</v>
      </c>
      <c r="M59" s="55"/>
      <c r="N59" s="56"/>
      <c r="O59" s="66"/>
      <c r="P59" s="22"/>
      <c r="Q59" s="22"/>
      <c r="R59" s="22"/>
      <c r="S59" s="23"/>
      <c r="T59" s="24">
        <f t="shared" si="9"/>
        <v>0</v>
      </c>
    </row>
    <row r="60" spans="2:22">
      <c r="B60" s="58" t="s">
        <v>11</v>
      </c>
      <c r="C60" s="73">
        <v>8</v>
      </c>
      <c r="D60" s="69">
        <v>12</v>
      </c>
      <c r="E60" s="25" t="s">
        <v>20</v>
      </c>
      <c r="F60" s="25" t="s">
        <v>23</v>
      </c>
      <c r="G60" s="25" t="s">
        <v>22</v>
      </c>
      <c r="H60" s="26">
        <v>136</v>
      </c>
      <c r="I60" s="27">
        <f t="shared" si="8"/>
        <v>123.63636363636363</v>
      </c>
      <c r="M60" s="58" t="s">
        <v>11</v>
      </c>
      <c r="N60" s="59">
        <v>2</v>
      </c>
      <c r="O60" s="60">
        <v>8</v>
      </c>
      <c r="P60" s="25" t="s">
        <v>20</v>
      </c>
      <c r="Q60" s="25" t="s">
        <v>23</v>
      </c>
      <c r="R60" s="25" t="s">
        <v>22</v>
      </c>
      <c r="S60" s="26">
        <v>136</v>
      </c>
      <c r="T60" s="27">
        <f t="shared" si="9"/>
        <v>123.63636363636363</v>
      </c>
    </row>
    <row r="61" spans="2:22">
      <c r="B61" s="58"/>
      <c r="C61" s="73"/>
      <c r="D61" s="70"/>
      <c r="E61" s="25" t="s">
        <v>20</v>
      </c>
      <c r="F61" s="25" t="s">
        <v>22</v>
      </c>
      <c r="G61" s="25" t="s">
        <v>21</v>
      </c>
      <c r="H61" s="26">
        <v>492</v>
      </c>
      <c r="I61" s="27">
        <f t="shared" si="8"/>
        <v>447.27272727272725</v>
      </c>
      <c r="M61" s="58"/>
      <c r="N61" s="59"/>
      <c r="O61" s="61"/>
      <c r="P61" s="25" t="s">
        <v>20</v>
      </c>
      <c r="Q61" s="25" t="s">
        <v>22</v>
      </c>
      <c r="R61" s="25" t="s">
        <v>21</v>
      </c>
      <c r="S61" s="26">
        <v>492</v>
      </c>
      <c r="T61" s="27">
        <f t="shared" si="9"/>
        <v>447.27272727272725</v>
      </c>
    </row>
    <row r="62" spans="2:22">
      <c r="B62" s="58"/>
      <c r="C62" s="73"/>
      <c r="D62" s="70"/>
      <c r="E62" s="25" t="s">
        <v>18</v>
      </c>
      <c r="F62" s="25" t="s">
        <v>21</v>
      </c>
      <c r="G62" s="25" t="s">
        <v>6</v>
      </c>
      <c r="H62" s="26">
        <v>23500</v>
      </c>
      <c r="I62" s="27">
        <f t="shared" si="8"/>
        <v>21363.63636363636</v>
      </c>
      <c r="M62" s="58"/>
      <c r="N62" s="59"/>
      <c r="O62" s="61"/>
      <c r="P62" s="25" t="s">
        <v>18</v>
      </c>
      <c r="Q62" s="25" t="s">
        <v>21</v>
      </c>
      <c r="R62" s="25" t="s">
        <v>6</v>
      </c>
      <c r="S62" s="26">
        <v>23500</v>
      </c>
      <c r="T62" s="27">
        <f t="shared" si="9"/>
        <v>21363.63636363636</v>
      </c>
    </row>
    <row r="63" spans="2:22">
      <c r="B63" s="58"/>
      <c r="C63" s="73"/>
      <c r="D63" s="70"/>
      <c r="E63" s="28" t="s">
        <v>17</v>
      </c>
      <c r="F63" s="25" t="s">
        <v>6</v>
      </c>
      <c r="G63" s="25" t="s">
        <v>5</v>
      </c>
      <c r="H63" s="26">
        <f>30*20</f>
        <v>600</v>
      </c>
      <c r="I63" s="27">
        <f t="shared" si="8"/>
        <v>545.45454545454538</v>
      </c>
      <c r="M63" s="58"/>
      <c r="N63" s="59"/>
      <c r="O63" s="61"/>
      <c r="P63" s="28" t="s">
        <v>17</v>
      </c>
      <c r="Q63" s="25" t="s">
        <v>6</v>
      </c>
      <c r="R63" s="25" t="s">
        <v>5</v>
      </c>
      <c r="S63" s="26">
        <f>30*20</f>
        <v>600</v>
      </c>
      <c r="T63" s="27">
        <f t="shared" si="9"/>
        <v>545.45454545454538</v>
      </c>
    </row>
    <row r="64" spans="2:22">
      <c r="B64" s="58"/>
      <c r="C64" s="73"/>
      <c r="D64" s="70"/>
      <c r="E64" s="28"/>
      <c r="F64" s="25"/>
      <c r="G64" s="25"/>
      <c r="H64" s="26"/>
      <c r="I64" s="27">
        <f t="shared" si="8"/>
        <v>0</v>
      </c>
      <c r="M64" s="58"/>
      <c r="N64" s="59"/>
      <c r="O64" s="61"/>
      <c r="P64" s="28"/>
      <c r="Q64" s="25"/>
      <c r="R64" s="25"/>
      <c r="S64" s="26"/>
      <c r="T64" s="27">
        <f t="shared" si="9"/>
        <v>0</v>
      </c>
    </row>
    <row r="65" spans="2:22">
      <c r="B65" s="58"/>
      <c r="C65" s="73"/>
      <c r="D65" s="71"/>
      <c r="E65" s="28"/>
      <c r="F65" s="25"/>
      <c r="G65" s="25"/>
      <c r="H65" s="26"/>
      <c r="I65" s="27">
        <f t="shared" si="8"/>
        <v>0</v>
      </c>
      <c r="J65" s="29">
        <f>SUM(I54:I65)</f>
        <v>44959.999999999993</v>
      </c>
      <c r="K65" s="12" t="str">
        <f>IF(J65&lt;=100000,"〇","×")</f>
        <v>〇</v>
      </c>
      <c r="M65" s="58"/>
      <c r="N65" s="59"/>
      <c r="O65" s="62"/>
      <c r="P65" s="28"/>
      <c r="Q65" s="25"/>
      <c r="R65" s="25"/>
      <c r="S65" s="26"/>
      <c r="T65" s="27">
        <f t="shared" si="9"/>
        <v>0</v>
      </c>
      <c r="U65" s="29">
        <f>SUM(T54:T65)</f>
        <v>44959.999999999993</v>
      </c>
      <c r="V65" s="12" t="str">
        <f>IF(U65&lt;=100000,"〇","×")</f>
        <v>〇</v>
      </c>
    </row>
    <row r="66" spans="2:22" ht="14.25" customHeight="1">
      <c r="B66" s="55" t="s">
        <v>10</v>
      </c>
      <c r="C66" s="72">
        <v>9</v>
      </c>
      <c r="D66" s="52">
        <v>2</v>
      </c>
      <c r="E66" s="21" t="s">
        <v>17</v>
      </c>
      <c r="F66" s="22" t="s">
        <v>26</v>
      </c>
      <c r="G66" s="22" t="s">
        <v>27</v>
      </c>
      <c r="H66" s="23">
        <f>30*20</f>
        <v>600</v>
      </c>
      <c r="I66" s="24">
        <f>H66/1.1</f>
        <v>545.45454545454538</v>
      </c>
      <c r="M66" s="55" t="s">
        <v>10</v>
      </c>
      <c r="N66" s="56">
        <v>3</v>
      </c>
      <c r="O66" s="64">
        <v>13</v>
      </c>
      <c r="P66" s="21" t="s">
        <v>17</v>
      </c>
      <c r="Q66" s="22" t="s">
        <v>26</v>
      </c>
      <c r="R66" s="22" t="s">
        <v>27</v>
      </c>
      <c r="S66" s="23">
        <f>30*20</f>
        <v>600</v>
      </c>
      <c r="T66" s="24">
        <f>S66/1.1</f>
        <v>545.45454545454538</v>
      </c>
    </row>
    <row r="67" spans="2:22">
      <c r="B67" s="55"/>
      <c r="C67" s="72"/>
      <c r="D67" s="53"/>
      <c r="E67" s="21" t="s">
        <v>18</v>
      </c>
      <c r="F67" s="22" t="s">
        <v>6</v>
      </c>
      <c r="G67" s="22" t="s">
        <v>19</v>
      </c>
      <c r="H67" s="23">
        <v>23500</v>
      </c>
      <c r="I67" s="24">
        <f t="shared" ref="I67:I77" si="10">H67/1.1</f>
        <v>21363.63636363636</v>
      </c>
      <c r="M67" s="55"/>
      <c r="N67" s="56"/>
      <c r="O67" s="65"/>
      <c r="P67" s="21" t="s">
        <v>18</v>
      </c>
      <c r="Q67" s="22" t="s">
        <v>6</v>
      </c>
      <c r="R67" s="22" t="s">
        <v>19</v>
      </c>
      <c r="S67" s="23">
        <v>23500</v>
      </c>
      <c r="T67" s="24">
        <f t="shared" ref="T67:T77" si="11">S67/1.1</f>
        <v>21363.63636363636</v>
      </c>
    </row>
    <row r="68" spans="2:22">
      <c r="B68" s="55"/>
      <c r="C68" s="72"/>
      <c r="D68" s="53"/>
      <c r="E68" s="21" t="s">
        <v>20</v>
      </c>
      <c r="F68" s="22" t="s">
        <v>21</v>
      </c>
      <c r="G68" s="22" t="s">
        <v>22</v>
      </c>
      <c r="H68" s="23">
        <v>492</v>
      </c>
      <c r="I68" s="24">
        <f t="shared" si="10"/>
        <v>447.27272727272725</v>
      </c>
      <c r="M68" s="55"/>
      <c r="N68" s="56"/>
      <c r="O68" s="65"/>
      <c r="P68" s="21" t="s">
        <v>20</v>
      </c>
      <c r="Q68" s="22" t="s">
        <v>21</v>
      </c>
      <c r="R68" s="22" t="s">
        <v>22</v>
      </c>
      <c r="S68" s="23">
        <v>492</v>
      </c>
      <c r="T68" s="24">
        <f t="shared" si="11"/>
        <v>447.27272727272725</v>
      </c>
    </row>
    <row r="69" spans="2:22">
      <c r="B69" s="55"/>
      <c r="C69" s="72"/>
      <c r="D69" s="53"/>
      <c r="E69" s="21" t="s">
        <v>20</v>
      </c>
      <c r="F69" s="22" t="s">
        <v>22</v>
      </c>
      <c r="G69" s="22" t="s">
        <v>23</v>
      </c>
      <c r="H69" s="23">
        <v>136</v>
      </c>
      <c r="I69" s="24">
        <f t="shared" si="10"/>
        <v>123.63636363636363</v>
      </c>
      <c r="M69" s="55"/>
      <c r="N69" s="56"/>
      <c r="O69" s="65"/>
      <c r="P69" s="21" t="s">
        <v>20</v>
      </c>
      <c r="Q69" s="22" t="s">
        <v>22</v>
      </c>
      <c r="R69" s="22" t="s">
        <v>23</v>
      </c>
      <c r="S69" s="23">
        <v>136</v>
      </c>
      <c r="T69" s="24">
        <f t="shared" si="11"/>
        <v>123.63636363636363</v>
      </c>
    </row>
    <row r="70" spans="2:22">
      <c r="B70" s="55"/>
      <c r="C70" s="72"/>
      <c r="D70" s="53"/>
      <c r="E70" s="22"/>
      <c r="F70" s="22"/>
      <c r="G70" s="22"/>
      <c r="H70" s="23"/>
      <c r="I70" s="24">
        <f t="shared" si="10"/>
        <v>0</v>
      </c>
      <c r="M70" s="55"/>
      <c r="N70" s="56"/>
      <c r="O70" s="65"/>
      <c r="P70" s="22"/>
      <c r="Q70" s="22"/>
      <c r="R70" s="22"/>
      <c r="S70" s="23"/>
      <c r="T70" s="24">
        <f t="shared" si="11"/>
        <v>0</v>
      </c>
    </row>
    <row r="71" spans="2:22">
      <c r="B71" s="55"/>
      <c r="C71" s="72"/>
      <c r="D71" s="54"/>
      <c r="E71" s="22"/>
      <c r="F71" s="22"/>
      <c r="G71" s="22"/>
      <c r="H71" s="23"/>
      <c r="I71" s="24">
        <f t="shared" si="10"/>
        <v>0</v>
      </c>
      <c r="M71" s="55"/>
      <c r="N71" s="56"/>
      <c r="O71" s="66"/>
      <c r="P71" s="22"/>
      <c r="Q71" s="22"/>
      <c r="R71" s="22"/>
      <c r="S71" s="23"/>
      <c r="T71" s="24">
        <f t="shared" si="11"/>
        <v>0</v>
      </c>
    </row>
    <row r="72" spans="2:22">
      <c r="B72" s="58" t="s">
        <v>11</v>
      </c>
      <c r="C72" s="73">
        <v>9</v>
      </c>
      <c r="D72" s="69">
        <v>3</v>
      </c>
      <c r="E72" s="25" t="s">
        <v>20</v>
      </c>
      <c r="F72" s="25" t="s">
        <v>23</v>
      </c>
      <c r="G72" s="25" t="s">
        <v>22</v>
      </c>
      <c r="H72" s="26">
        <v>136</v>
      </c>
      <c r="I72" s="27">
        <f t="shared" si="10"/>
        <v>123.63636363636363</v>
      </c>
      <c r="M72" s="58" t="s">
        <v>11</v>
      </c>
      <c r="N72" s="59">
        <v>3</v>
      </c>
      <c r="O72" s="60">
        <v>16</v>
      </c>
      <c r="P72" s="25" t="s">
        <v>20</v>
      </c>
      <c r="Q72" s="25" t="s">
        <v>23</v>
      </c>
      <c r="R72" s="25" t="s">
        <v>22</v>
      </c>
      <c r="S72" s="26">
        <v>136</v>
      </c>
      <c r="T72" s="27">
        <f t="shared" si="11"/>
        <v>123.63636363636363</v>
      </c>
    </row>
    <row r="73" spans="2:22">
      <c r="B73" s="58"/>
      <c r="C73" s="73"/>
      <c r="D73" s="70"/>
      <c r="E73" s="25" t="s">
        <v>20</v>
      </c>
      <c r="F73" s="25" t="s">
        <v>22</v>
      </c>
      <c r="G73" s="25" t="s">
        <v>21</v>
      </c>
      <c r="H73" s="26">
        <v>492</v>
      </c>
      <c r="I73" s="27">
        <f t="shared" si="10"/>
        <v>447.27272727272725</v>
      </c>
      <c r="M73" s="58"/>
      <c r="N73" s="59"/>
      <c r="O73" s="61"/>
      <c r="P73" s="25" t="s">
        <v>20</v>
      </c>
      <c r="Q73" s="25" t="s">
        <v>22</v>
      </c>
      <c r="R73" s="25" t="s">
        <v>21</v>
      </c>
      <c r="S73" s="26">
        <v>492</v>
      </c>
      <c r="T73" s="27">
        <f t="shared" si="11"/>
        <v>447.27272727272725</v>
      </c>
    </row>
    <row r="74" spans="2:22">
      <c r="B74" s="58"/>
      <c r="C74" s="73"/>
      <c r="D74" s="70"/>
      <c r="E74" s="25" t="s">
        <v>18</v>
      </c>
      <c r="F74" s="25" t="s">
        <v>21</v>
      </c>
      <c r="G74" s="25" t="s">
        <v>6</v>
      </c>
      <c r="H74" s="26">
        <v>23500</v>
      </c>
      <c r="I74" s="27">
        <f t="shared" si="10"/>
        <v>21363.63636363636</v>
      </c>
      <c r="M74" s="58"/>
      <c r="N74" s="59"/>
      <c r="O74" s="61"/>
      <c r="P74" s="25" t="s">
        <v>18</v>
      </c>
      <c r="Q74" s="25" t="s">
        <v>21</v>
      </c>
      <c r="R74" s="25" t="s">
        <v>6</v>
      </c>
      <c r="S74" s="26">
        <v>23500</v>
      </c>
      <c r="T74" s="27">
        <f t="shared" si="11"/>
        <v>21363.63636363636</v>
      </c>
    </row>
    <row r="75" spans="2:22">
      <c r="B75" s="58"/>
      <c r="C75" s="73"/>
      <c r="D75" s="70"/>
      <c r="E75" s="28" t="s">
        <v>17</v>
      </c>
      <c r="F75" s="25" t="s">
        <v>6</v>
      </c>
      <c r="G75" s="25" t="s">
        <v>5</v>
      </c>
      <c r="H75" s="26">
        <f>30*20</f>
        <v>600</v>
      </c>
      <c r="I75" s="27">
        <f t="shared" si="10"/>
        <v>545.45454545454538</v>
      </c>
      <c r="M75" s="58"/>
      <c r="N75" s="59"/>
      <c r="O75" s="61"/>
      <c r="P75" s="28" t="s">
        <v>17</v>
      </c>
      <c r="Q75" s="25" t="s">
        <v>6</v>
      </c>
      <c r="R75" s="25" t="s">
        <v>5</v>
      </c>
      <c r="S75" s="26">
        <f>30*20</f>
        <v>600</v>
      </c>
      <c r="T75" s="27">
        <f t="shared" si="11"/>
        <v>545.45454545454538</v>
      </c>
    </row>
    <row r="76" spans="2:22">
      <c r="B76" s="58"/>
      <c r="C76" s="73"/>
      <c r="D76" s="70"/>
      <c r="E76" s="28"/>
      <c r="F76" s="25"/>
      <c r="G76" s="25"/>
      <c r="H76" s="26"/>
      <c r="I76" s="27">
        <f t="shared" si="10"/>
        <v>0</v>
      </c>
      <c r="M76" s="58"/>
      <c r="N76" s="59"/>
      <c r="O76" s="61"/>
      <c r="P76" s="28"/>
      <c r="Q76" s="25"/>
      <c r="R76" s="25"/>
      <c r="S76" s="26"/>
      <c r="T76" s="27">
        <f t="shared" si="11"/>
        <v>0</v>
      </c>
    </row>
    <row r="77" spans="2:22" ht="15" thickBot="1">
      <c r="B77" s="58"/>
      <c r="C77" s="79"/>
      <c r="D77" s="80"/>
      <c r="E77" s="30"/>
      <c r="F77" s="31"/>
      <c r="G77" s="31"/>
      <c r="H77" s="32"/>
      <c r="I77" s="27">
        <f t="shared" si="10"/>
        <v>0</v>
      </c>
      <c r="J77" s="29">
        <f>SUM(I66:I77)</f>
        <v>44959.999999999993</v>
      </c>
      <c r="K77" s="12" t="str">
        <f>IF(J77&lt;=100000,"〇","×")</f>
        <v>〇</v>
      </c>
      <c r="M77" s="58"/>
      <c r="N77" s="86"/>
      <c r="O77" s="87"/>
      <c r="P77" s="30"/>
      <c r="Q77" s="31"/>
      <c r="R77" s="31"/>
      <c r="S77" s="32"/>
      <c r="T77" s="27">
        <f t="shared" si="11"/>
        <v>0</v>
      </c>
      <c r="U77" s="29">
        <f>SUM(T66:T77)</f>
        <v>44959.999999999993</v>
      </c>
      <c r="V77" s="12" t="str">
        <f>IF(U77&lt;=100000,"〇","×")</f>
        <v>〇</v>
      </c>
    </row>
    <row r="78" spans="2:22">
      <c r="B78" s="33"/>
      <c r="C78" s="34"/>
      <c r="D78" s="47" t="s">
        <v>7</v>
      </c>
      <c r="E78" s="47"/>
      <c r="F78" s="47"/>
      <c r="G78" s="47"/>
      <c r="H78" s="35">
        <f>SUM(H6:H77)</f>
        <v>296736</v>
      </c>
      <c r="I78" s="35">
        <f>SUM(I6:I77)</f>
        <v>269759.99999999994</v>
      </c>
      <c r="L78" s="36"/>
      <c r="M78" s="36"/>
      <c r="O78" s="47" t="s">
        <v>7</v>
      </c>
      <c r="P78" s="47"/>
      <c r="Q78" s="47"/>
      <c r="R78" s="47"/>
      <c r="S78" s="35">
        <f>SUM(S6:S77)</f>
        <v>296736</v>
      </c>
      <c r="T78" s="37">
        <f>SUM(T6:T77)</f>
        <v>269759.99999999994</v>
      </c>
    </row>
    <row r="79" spans="2:22">
      <c r="L79" s="36"/>
      <c r="M79" s="36"/>
      <c r="O79" s="82" t="s">
        <v>30</v>
      </c>
      <c r="P79" s="83"/>
      <c r="Q79" s="83"/>
      <c r="R79" s="84"/>
      <c r="S79" s="35">
        <f>H78+S78</f>
        <v>593472</v>
      </c>
      <c r="T79" s="37">
        <f>I78+T78</f>
        <v>539519.99999999988</v>
      </c>
    </row>
    <row r="80" spans="2:22">
      <c r="C80" s="8" t="s">
        <v>24</v>
      </c>
      <c r="L80" s="36"/>
      <c r="M80" s="36"/>
      <c r="O80" s="85" t="s">
        <v>8</v>
      </c>
      <c r="P80" s="85"/>
      <c r="Q80" s="85"/>
      <c r="R80" s="85"/>
      <c r="S80" s="38"/>
      <c r="T80" s="39">
        <f>T79/2</f>
        <v>269759.99999999994</v>
      </c>
    </row>
    <row r="81" spans="3:20">
      <c r="C81" s="8" t="s">
        <v>25</v>
      </c>
      <c r="L81" s="36"/>
      <c r="M81" s="36"/>
      <c r="O81" s="46" t="s">
        <v>9</v>
      </c>
      <c r="P81" s="46"/>
      <c r="Q81" s="46"/>
      <c r="R81" s="46"/>
      <c r="S81" s="41"/>
      <c r="T81" s="42">
        <f>ROUNDDOWN(T80,-3)</f>
        <v>269000</v>
      </c>
    </row>
    <row r="82" spans="3:20">
      <c r="C82" s="8" t="s">
        <v>28</v>
      </c>
      <c r="M82" s="36"/>
    </row>
    <row r="83" spans="3:20">
      <c r="C83" s="8" t="s">
        <v>29</v>
      </c>
      <c r="O83" s="40"/>
    </row>
  </sheetData>
  <mergeCells count="79">
    <mergeCell ref="D78:G78"/>
    <mergeCell ref="O78:R78"/>
    <mergeCell ref="O80:R80"/>
    <mergeCell ref="O81:R81"/>
    <mergeCell ref="B72:B77"/>
    <mergeCell ref="C72:C77"/>
    <mergeCell ref="D72:D77"/>
    <mergeCell ref="M72:M77"/>
    <mergeCell ref="N72:N77"/>
    <mergeCell ref="O72:O77"/>
    <mergeCell ref="O79:R79"/>
    <mergeCell ref="O66:O71"/>
    <mergeCell ref="B60:B65"/>
    <mergeCell ref="C60:C65"/>
    <mergeCell ref="D60:D65"/>
    <mergeCell ref="M60:M65"/>
    <mergeCell ref="N60:N65"/>
    <mergeCell ref="O60:O65"/>
    <mergeCell ref="B66:B71"/>
    <mergeCell ref="C66:C71"/>
    <mergeCell ref="D66:D71"/>
    <mergeCell ref="M66:M71"/>
    <mergeCell ref="N66:N71"/>
    <mergeCell ref="O54:O59"/>
    <mergeCell ref="B48:B53"/>
    <mergeCell ref="C48:C53"/>
    <mergeCell ref="D48:D53"/>
    <mergeCell ref="M48:M53"/>
    <mergeCell ref="N48:N53"/>
    <mergeCell ref="O48:O53"/>
    <mergeCell ref="B54:B59"/>
    <mergeCell ref="C54:C59"/>
    <mergeCell ref="D54:D59"/>
    <mergeCell ref="M54:M59"/>
    <mergeCell ref="N54:N59"/>
    <mergeCell ref="O42:O47"/>
    <mergeCell ref="B36:B41"/>
    <mergeCell ref="C36:C41"/>
    <mergeCell ref="D36:D41"/>
    <mergeCell ref="M36:M41"/>
    <mergeCell ref="N36:N41"/>
    <mergeCell ref="O36:O41"/>
    <mergeCell ref="B42:B47"/>
    <mergeCell ref="C42:C47"/>
    <mergeCell ref="D42:D47"/>
    <mergeCell ref="M42:M47"/>
    <mergeCell ref="N42:N47"/>
    <mergeCell ref="O30:O35"/>
    <mergeCell ref="B24:B29"/>
    <mergeCell ref="C24:C29"/>
    <mergeCell ref="D24:D29"/>
    <mergeCell ref="M24:M29"/>
    <mergeCell ref="N24:N29"/>
    <mergeCell ref="O24:O29"/>
    <mergeCell ref="B30:B35"/>
    <mergeCell ref="C30:C35"/>
    <mergeCell ref="D30:D35"/>
    <mergeCell ref="M30:M35"/>
    <mergeCell ref="N30:N35"/>
    <mergeCell ref="O18:O23"/>
    <mergeCell ref="N6:N11"/>
    <mergeCell ref="O6:O11"/>
    <mergeCell ref="B12:B17"/>
    <mergeCell ref="C12:C17"/>
    <mergeCell ref="D12:D17"/>
    <mergeCell ref="M12:M17"/>
    <mergeCell ref="N12:N17"/>
    <mergeCell ref="O12:O17"/>
    <mergeCell ref="M6:M11"/>
    <mergeCell ref="B18:B23"/>
    <mergeCell ref="C18:C23"/>
    <mergeCell ref="D18:D23"/>
    <mergeCell ref="M18:M23"/>
    <mergeCell ref="N18:N23"/>
    <mergeCell ref="D1:H1"/>
    <mergeCell ref="D3:E3"/>
    <mergeCell ref="B6:B11"/>
    <mergeCell ref="C6:C11"/>
    <mergeCell ref="D6:D11"/>
  </mergeCells>
  <phoneticPr fontId="2"/>
  <dataValidations count="1">
    <dataValidation type="list" allowBlank="1" showInputMessage="1" showErrorMessage="1" sqref="E6:E77 P6:P77">
      <formula1>"自家用車,車賃,鉄道,航空機,船舶,連絡バス,高速バス"</formula1>
    </dataValidation>
  </dataValidations>
  <pageMargins left="0.7" right="0.7" top="0.75" bottom="0.75" header="0.3" footer="0.3"/>
  <pageSetup paperSize="9" scale="65" orientation="portrait" r:id="rId1"/>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記入例</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2022-03-29T09:46:28Z</dcterms:created>
  <dcterms:modified xsi:type="dcterms:W3CDTF">2022-10-26T02:06:14Z</dcterms:modified>
</cp:coreProperties>
</file>